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x0r\Desktop\"/>
    </mc:Choice>
  </mc:AlternateContent>
  <xr:revisionPtr revIDLastSave="0" documentId="13_ncr:1_{09D0F721-13B8-4E88-B591-41B30EA4BFA7}" xr6:coauthVersionLast="45" xr6:coauthVersionMax="45" xr10:uidLastSave="{00000000-0000-0000-0000-000000000000}"/>
  <bookViews>
    <workbookView xWindow="-120" yWindow="-120" windowWidth="29040" windowHeight="16440" activeTab="1" xr2:uid="{2918A570-90A0-4DCD-9963-234B04B52252}"/>
  </bookViews>
  <sheets>
    <sheet name="CLASSIQUE" sheetId="1" r:id="rId1"/>
    <sheet name="PAQUES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46" i="2"/>
  <c r="I47" i="2"/>
  <c r="I45" i="2"/>
  <c r="I30" i="2"/>
  <c r="I27" i="2"/>
  <c r="I42" i="2" l="1"/>
  <c r="I43" i="2" l="1"/>
  <c r="H23" i="1"/>
  <c r="H22" i="1"/>
  <c r="H47" i="1"/>
  <c r="H48" i="1"/>
  <c r="H49" i="1"/>
  <c r="H43" i="1"/>
  <c r="H44" i="1"/>
  <c r="H45" i="1"/>
  <c r="H35" i="1"/>
  <c r="H36" i="1"/>
  <c r="H37" i="1"/>
  <c r="H38" i="1"/>
  <c r="H39" i="1"/>
  <c r="H40" i="1"/>
  <c r="H41" i="1"/>
  <c r="H27" i="1"/>
  <c r="H28" i="1"/>
  <c r="H29" i="1"/>
  <c r="H30" i="1"/>
  <c r="H31" i="1"/>
  <c r="H32" i="1"/>
  <c r="H33" i="1"/>
  <c r="H21" i="1"/>
  <c r="H24" i="1"/>
  <c r="H25" i="1"/>
  <c r="H17" i="1"/>
  <c r="H18" i="1"/>
  <c r="H19" i="1"/>
  <c r="I40" i="2"/>
  <c r="I41" i="2"/>
  <c r="I37" i="2"/>
  <c r="I38" i="2"/>
  <c r="I35" i="2"/>
  <c r="I32" i="2"/>
  <c r="I33" i="2"/>
  <c r="I26" i="2"/>
  <c r="I28" i="2"/>
  <c r="I23" i="2"/>
  <c r="I24" i="2"/>
  <c r="I21" i="2"/>
  <c r="I17" i="2"/>
  <c r="I18" i="2"/>
  <c r="I19" i="2"/>
  <c r="I48" i="2" l="1"/>
  <c r="H51" i="1" s="1"/>
  <c r="H50" i="1"/>
</calcChain>
</file>

<file path=xl/sharedStrings.xml><?xml version="1.0" encoding="utf-8"?>
<sst xmlns="http://schemas.openxmlformats.org/spreadsheetml/2006/main" count="102" uniqueCount="97">
  <si>
    <t>06 80 74 48 49 - 01 47 02 23 14</t>
  </si>
  <si>
    <t xml:space="preserve">7 rue La Boissière 92260 Fontenay-aux-Roses </t>
  </si>
  <si>
    <t>Mail : contact@tiphainechocolat.com</t>
  </si>
  <si>
    <t>Site internet: www.tiphainechocolat.com</t>
  </si>
  <si>
    <t>Nom Prénom :</t>
  </si>
  <si>
    <t>Tél :</t>
  </si>
  <si>
    <t>Email :</t>
  </si>
  <si>
    <t>Date de retrait :</t>
  </si>
  <si>
    <r>
      <t xml:space="preserve">Lieu de retrait </t>
    </r>
    <r>
      <rPr>
        <i/>
        <sz val="14"/>
        <color indexed="8"/>
        <rFont val="Calibri"/>
        <family val="2"/>
      </rPr>
      <t>(Boutique, marché d'Antony ou Cachan):</t>
    </r>
  </si>
  <si>
    <t>DESIGNATION</t>
  </si>
  <si>
    <t>Quantité Noire</t>
  </si>
  <si>
    <t>Quantité Lait</t>
  </si>
  <si>
    <t>Prix TTC</t>
  </si>
  <si>
    <t>Prix Total TTC</t>
  </si>
  <si>
    <t>LAPINS</t>
  </si>
  <si>
    <t>Mini-lapin (40g)</t>
  </si>
  <si>
    <t>Lapin origami (100g)</t>
  </si>
  <si>
    <t>POISSONS</t>
  </si>
  <si>
    <t>Poisson bulle (40g)</t>
  </si>
  <si>
    <t xml:space="preserve">POULES ET OISEAUX </t>
  </si>
  <si>
    <t>Poulette (40g)</t>
  </si>
  <si>
    <t>ANIMAUX ET COMPAGNIE</t>
  </si>
  <si>
    <t>ŒUFS</t>
  </si>
  <si>
    <t>Œuf design (500g)</t>
  </si>
  <si>
    <t xml:space="preserve">CLOCHES </t>
  </si>
  <si>
    <t>PUZZLES &amp; PLAQUES MESSAGES</t>
  </si>
  <si>
    <t>Puzzle inspiration (70g)</t>
  </si>
  <si>
    <t>Joyeuses Pâques (150g)</t>
  </si>
  <si>
    <t>SPECIALITES DE PÂQUES</t>
  </si>
  <si>
    <t>Friture (100g)</t>
  </si>
  <si>
    <t>Friture fantaisie (100g)</t>
  </si>
  <si>
    <t>Mug ( 200g)</t>
  </si>
  <si>
    <r>
      <rPr>
        <b/>
        <sz val="10"/>
        <color indexed="8"/>
        <rFont val="Calibri"/>
        <family val="2"/>
      </rPr>
      <t xml:space="preserve">*** Les motifs sont disponibles dans la limite des stocks, nous nous réservons le droit de les modifier en cas de rupture     </t>
    </r>
    <r>
      <rPr>
        <b/>
        <sz val="14"/>
        <color indexed="8"/>
        <rFont val="Calibri"/>
        <family val="2"/>
      </rPr>
      <t>Commentaire:</t>
    </r>
  </si>
  <si>
    <t>Site internet : www.tiphainechocolat.com</t>
  </si>
  <si>
    <t>Nom Prénom:</t>
  </si>
  <si>
    <t>Tél:</t>
  </si>
  <si>
    <t>Email:</t>
  </si>
  <si>
    <t>Date de retrait:</t>
  </si>
  <si>
    <t>DÉSIGNATION</t>
  </si>
  <si>
    <t>Quantité</t>
  </si>
  <si>
    <t>Prix total TTC</t>
  </si>
  <si>
    <t>NOS SPECIALITES</t>
  </si>
  <si>
    <t>Friture (100g)*</t>
  </si>
  <si>
    <t xml:space="preserve"> Mendiants (100g)</t>
  </si>
  <si>
    <t>Méli-Mélo (200g)</t>
  </si>
  <si>
    <t>AIGUILLETTES CONFITES</t>
  </si>
  <si>
    <t>Orangettes (110g)</t>
  </si>
  <si>
    <t>Citronnettes (110g)</t>
  </si>
  <si>
    <t>Yuzettes (180g)</t>
  </si>
  <si>
    <t>Gingembrettes (190g)</t>
  </si>
  <si>
    <t>Mix Aiguillettes (300g)</t>
  </si>
  <si>
    <t>CROQ'S</t>
  </si>
  <si>
    <t>Croq'Mixte (100g)</t>
  </si>
  <si>
    <t>Croq'Café (100g)</t>
  </si>
  <si>
    <t>Croq'Grué (100g)</t>
  </si>
  <si>
    <t>Croq'Spéculoos (100g)</t>
  </si>
  <si>
    <t>Croq'Nature (100g)</t>
  </si>
  <si>
    <t>Croq'Piment (100g)</t>
  </si>
  <si>
    <t>Croq'Noisettes (100g)</t>
  </si>
  <si>
    <t>GANACHES</t>
  </si>
  <si>
    <t>Mini Ballotin 12 pièces</t>
  </si>
  <si>
    <t>Ballotin 32 pièces</t>
  </si>
  <si>
    <t xml:space="preserve">Ballotin 48 pièces </t>
  </si>
  <si>
    <t>Ballotin 80 pièces</t>
  </si>
  <si>
    <t xml:space="preserve">Ballotin 112 pièces </t>
  </si>
  <si>
    <t xml:space="preserve">Ballotin 160 pièces </t>
  </si>
  <si>
    <t>Ballotin 1kg</t>
  </si>
  <si>
    <t>CONFISERIES</t>
  </si>
  <si>
    <t>Guimauves maison (100g)</t>
  </si>
  <si>
    <t>Pâtes de fruits maison 32 pièces</t>
  </si>
  <si>
    <t>Pâtes de fruits maison 64 pièces</t>
  </si>
  <si>
    <t>PRODUITS HORS CATALOGUE</t>
  </si>
  <si>
    <t>Cuillères ** (limité-hors catalogue)</t>
  </si>
  <si>
    <t>Rouge à lèvres ** (limité-hors catalogue)</t>
  </si>
  <si>
    <t>Sucettes (lait) (limité-hors catalogue)</t>
  </si>
  <si>
    <t>Total produits "Classique" TTC</t>
  </si>
  <si>
    <t>MONTANT TOTAL COMMANDE</t>
  </si>
  <si>
    <r>
      <t xml:space="preserve">* Existe en chocolat noir, au lait ou mixte; sans précision de votre part, le mixte sera livré par défaut.                ** Existe en chocolat noir ou au lait; merci de préciser.                                                                                  </t>
    </r>
    <r>
      <rPr>
        <b/>
        <u/>
        <sz val="11"/>
        <color indexed="8"/>
        <rFont val="Calibri"/>
        <family val="2"/>
      </rPr>
      <t>Commentaires</t>
    </r>
    <r>
      <rPr>
        <b/>
        <sz val="11"/>
        <color indexed="8"/>
        <rFont val="Calibri"/>
        <family val="2"/>
      </rPr>
      <t xml:space="preserve">: </t>
    </r>
  </si>
  <si>
    <t>Friture mixte (100g)</t>
  </si>
  <si>
    <t>Lapin geek (180g)</t>
  </si>
  <si>
    <t>Petits Monstres (40g)</t>
  </si>
  <si>
    <t>Maman Hippo (100g)</t>
  </si>
  <si>
    <t>Grenouille (80g)</t>
  </si>
  <si>
    <t>Œufs (70g)</t>
  </si>
  <si>
    <t>Œuf plissé (180g)</t>
  </si>
  <si>
    <t>Poulette geek (180g)</t>
  </si>
  <si>
    <t>Cloche ding-dong (180g)</t>
  </si>
  <si>
    <t>NOUVEAUTÉS PÂQUES 2020</t>
  </si>
  <si>
    <t>Moäi (150g)</t>
  </si>
  <si>
    <t>Œuf Surprise (220g)</t>
  </si>
  <si>
    <t>Bon de commande - Pâques 2020</t>
  </si>
  <si>
    <t>Bon de commande Pâques 2020</t>
  </si>
  <si>
    <t>Total produits "Pâques 2020" TTC</t>
  </si>
  <si>
    <t>Bon de commande 2020-2021</t>
  </si>
  <si>
    <t>Petite cloche (80g)</t>
  </si>
  <si>
    <t>Poussoeuf (220g)</t>
  </si>
  <si>
    <t>Bon de commande - Classique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</si>
</sst>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2" applyBorder="1" applyProtection="1">
      <protection locked="0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1" fillId="0" borderId="7" xfId="2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2" applyBorder="1" applyProtection="1">
      <protection locked="0"/>
    </xf>
    <xf numFmtId="0" fontId="6" fillId="0" borderId="15" xfId="2" applyFont="1" applyBorder="1" applyAlignment="1" applyProtection="1">
      <alignment horizontal="left" vertical="center"/>
      <protection locked="0"/>
    </xf>
    <xf numFmtId="0" fontId="2" fillId="0" borderId="16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2" fillId="0" borderId="19" xfId="2" applyFont="1" applyBorder="1" applyAlignment="1" applyProtection="1">
      <alignment horizontal="center"/>
      <protection locked="0"/>
    </xf>
    <xf numFmtId="0" fontId="2" fillId="0" borderId="20" xfId="2" applyFont="1" applyBorder="1" applyAlignment="1" applyProtection="1">
      <alignment horizontal="center"/>
      <protection locked="0"/>
    </xf>
    <xf numFmtId="44" fontId="1" fillId="0" borderId="20" xfId="3" applyBorder="1"/>
    <xf numFmtId="0" fontId="1" fillId="0" borderId="26" xfId="2" applyBorder="1" applyAlignment="1" applyProtection="1">
      <alignment horizontal="center"/>
      <protection locked="0"/>
    </xf>
    <xf numFmtId="0" fontId="1" fillId="0" borderId="27" xfId="2" applyBorder="1" applyAlignment="1" applyProtection="1">
      <alignment horizontal="center"/>
      <protection locked="0"/>
    </xf>
    <xf numFmtId="165" fontId="1" fillId="0" borderId="27" xfId="2" applyNumberFormat="1" applyBorder="1" applyAlignment="1">
      <alignment vertical="center"/>
    </xf>
    <xf numFmtId="0" fontId="1" fillId="0" borderId="31" xfId="2" applyBorder="1" applyAlignment="1" applyProtection="1">
      <alignment horizontal="center"/>
      <protection locked="0"/>
    </xf>
    <xf numFmtId="0" fontId="1" fillId="0" borderId="32" xfId="2" applyBorder="1" applyAlignment="1" applyProtection="1">
      <alignment horizontal="center"/>
      <protection locked="0"/>
    </xf>
    <xf numFmtId="165" fontId="1" fillId="0" borderId="32" xfId="2" applyNumberFormat="1" applyBorder="1" applyAlignment="1">
      <alignment vertical="center"/>
    </xf>
    <xf numFmtId="0" fontId="1" fillId="0" borderId="36" xfId="2" applyBorder="1" applyAlignment="1" applyProtection="1">
      <alignment horizontal="center"/>
      <protection locked="0"/>
    </xf>
    <xf numFmtId="0" fontId="1" fillId="0" borderId="37" xfId="2" applyBorder="1" applyAlignment="1" applyProtection="1">
      <alignment horizontal="center"/>
      <protection locked="0"/>
    </xf>
    <xf numFmtId="165" fontId="1" fillId="0" borderId="37" xfId="2" applyNumberFormat="1" applyBorder="1" applyAlignment="1">
      <alignment vertical="center"/>
    </xf>
    <xf numFmtId="0" fontId="1" fillId="0" borderId="19" xfId="2" applyBorder="1" applyAlignment="1" applyProtection="1">
      <alignment horizontal="center"/>
      <protection locked="0"/>
    </xf>
    <xf numFmtId="165" fontId="1" fillId="0" borderId="19" xfId="2" applyNumberFormat="1" applyBorder="1" applyAlignment="1">
      <alignment horizontal="center" vertical="center"/>
    </xf>
    <xf numFmtId="165" fontId="1" fillId="0" borderId="32" xfId="2" applyNumberFormat="1" applyBorder="1" applyAlignment="1">
      <alignment horizontal="center" vertical="center"/>
    </xf>
    <xf numFmtId="165" fontId="1" fillId="0" borderId="27" xfId="2" applyNumberFormat="1" applyBorder="1" applyAlignment="1">
      <alignment horizontal="center" vertical="center"/>
    </xf>
    <xf numFmtId="0" fontId="1" fillId="0" borderId="20" xfId="2" applyBorder="1" applyAlignment="1" applyProtection="1">
      <alignment horizontal="center"/>
      <protection locked="0"/>
    </xf>
    <xf numFmtId="165" fontId="1" fillId="0" borderId="18" xfId="2" applyNumberFormat="1" applyBorder="1" applyAlignment="1">
      <alignment horizontal="center" vertical="center"/>
    </xf>
    <xf numFmtId="44" fontId="1" fillId="0" borderId="19" xfId="3" applyBorder="1"/>
    <xf numFmtId="165" fontId="1" fillId="0" borderId="43" xfId="2" applyNumberFormat="1" applyBorder="1" applyAlignment="1">
      <alignment horizontal="center" vertical="center"/>
    </xf>
    <xf numFmtId="165" fontId="1" fillId="0" borderId="31" xfId="2" applyNumberFormat="1" applyBorder="1" applyAlignment="1">
      <alignment horizontal="center" vertical="center"/>
    </xf>
    <xf numFmtId="165" fontId="1" fillId="0" borderId="36" xfId="2" applyNumberFormat="1" applyBorder="1" applyAlignment="1">
      <alignment horizontal="center" vertical="center"/>
    </xf>
    <xf numFmtId="44" fontId="1" fillId="0" borderId="15" xfId="3" applyBorder="1"/>
    <xf numFmtId="165" fontId="1" fillId="0" borderId="7" xfId="2" applyNumberFormat="1" applyBorder="1" applyAlignment="1">
      <alignment horizontal="center" vertical="center"/>
    </xf>
    <xf numFmtId="165" fontId="1" fillId="0" borderId="20" xfId="2" applyNumberFormat="1" applyBorder="1" applyAlignment="1">
      <alignment horizontal="center" vertical="center"/>
    </xf>
    <xf numFmtId="44" fontId="1" fillId="0" borderId="49" xfId="3" applyBorder="1"/>
    <xf numFmtId="44" fontId="2" fillId="0" borderId="15" xfId="3" applyFont="1" applyBorder="1"/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6" fillId="0" borderId="49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165" fontId="0" fillId="0" borderId="19" xfId="0" applyNumberFormat="1" applyBorder="1" applyAlignment="1">
      <alignment horizontal="center" vertical="center"/>
    </xf>
    <xf numFmtId="44" fontId="1" fillId="0" borderId="32" xfId="1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165" fontId="0" fillId="0" borderId="26" xfId="0" applyNumberFormat="1" applyBorder="1" applyAlignment="1">
      <alignment horizontal="center" vertical="center"/>
    </xf>
    <xf numFmtId="44" fontId="1" fillId="0" borderId="26" xfId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165" fontId="0" fillId="0" borderId="31" xfId="0" applyNumberFormat="1" applyBorder="1" applyAlignment="1">
      <alignment horizontal="center" vertical="center"/>
    </xf>
    <xf numFmtId="44" fontId="1" fillId="0" borderId="27" xfId="1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165" fontId="0" fillId="0" borderId="36" xfId="0" applyNumberFormat="1" applyBorder="1" applyAlignment="1">
      <alignment horizontal="center" vertical="center"/>
    </xf>
    <xf numFmtId="44" fontId="1" fillId="0" borderId="7" xfId="1" applyBorder="1" applyAlignment="1">
      <alignment vertical="center"/>
    </xf>
    <xf numFmtId="44" fontId="1" fillId="0" borderId="20" xfId="1" applyBorder="1" applyAlignment="1">
      <alignment vertical="center"/>
    </xf>
    <xf numFmtId="44" fontId="1" fillId="0" borderId="19" xfId="1" applyBorder="1" applyAlignment="1">
      <alignment vertical="center"/>
    </xf>
    <xf numFmtId="44" fontId="1" fillId="0" borderId="31" xfId="1" applyBorder="1" applyAlignment="1">
      <alignment vertical="center"/>
    </xf>
    <xf numFmtId="165" fontId="0" fillId="0" borderId="22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44" fontId="1" fillId="0" borderId="15" xfId="1" applyBorder="1" applyAlignment="1">
      <alignment vertical="center"/>
    </xf>
    <xf numFmtId="44" fontId="2" fillId="0" borderId="15" xfId="1" applyFont="1" applyBorder="1" applyAlignment="1">
      <alignment vertical="center"/>
    </xf>
    <xf numFmtId="0" fontId="1" fillId="0" borderId="27" xfId="2" applyBorder="1" applyAlignment="1" applyProtection="1">
      <alignment horizontal="center"/>
      <protection locked="0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/>
    </xf>
    <xf numFmtId="0" fontId="1" fillId="0" borderId="4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0" fillId="0" borderId="48" xfId="2" applyFont="1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2" fillId="0" borderId="53" xfId="2" applyFont="1" applyBorder="1" applyAlignment="1">
      <alignment horizontal="right"/>
    </xf>
    <xf numFmtId="0" fontId="2" fillId="0" borderId="44" xfId="2" applyFont="1" applyBorder="1" applyAlignment="1">
      <alignment horizontal="right"/>
    </xf>
    <xf numFmtId="0" fontId="6" fillId="0" borderId="54" xfId="2" applyFont="1" applyBorder="1" applyAlignment="1" applyProtection="1">
      <alignment horizontal="left" vertical="top" wrapText="1"/>
      <protection locked="0"/>
    </xf>
    <xf numFmtId="0" fontId="6" fillId="0" borderId="55" xfId="2" applyFont="1" applyBorder="1" applyAlignment="1" applyProtection="1">
      <alignment horizontal="left" vertical="top" wrapText="1"/>
      <protection locked="0"/>
    </xf>
    <xf numFmtId="0" fontId="6" fillId="0" borderId="4" xfId="2" applyFont="1" applyBorder="1" applyAlignment="1" applyProtection="1">
      <alignment horizontal="left" vertical="top" wrapText="1"/>
      <protection locked="0"/>
    </xf>
    <xf numFmtId="0" fontId="6" fillId="0" borderId="56" xfId="2" applyFont="1" applyBorder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7" xfId="2" applyFont="1" applyBorder="1" applyAlignment="1" applyProtection="1">
      <alignment horizontal="left" vertical="top" wrapText="1"/>
      <protection locked="0"/>
    </xf>
    <xf numFmtId="0" fontId="6" fillId="0" borderId="53" xfId="2" applyFont="1" applyBorder="1" applyAlignment="1" applyProtection="1">
      <alignment horizontal="left" vertical="top" wrapText="1"/>
      <protection locked="0"/>
    </xf>
    <xf numFmtId="0" fontId="6" fillId="0" borderId="44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1" fillId="0" borderId="48" xfId="2" applyBorder="1" applyAlignment="1" applyProtection="1">
      <alignment horizontal="center" wrapText="1"/>
      <protection locked="0"/>
    </xf>
    <xf numFmtId="0" fontId="1" fillId="0" borderId="27" xfId="2" applyBorder="1" applyAlignment="1" applyProtection="1">
      <alignment horizontal="center" wrapText="1"/>
      <protection locked="0"/>
    </xf>
    <xf numFmtId="0" fontId="1" fillId="0" borderId="48" xfId="2" applyBorder="1" applyAlignment="1" applyProtection="1">
      <alignment horizontal="center"/>
      <protection locked="0"/>
    </xf>
    <xf numFmtId="0" fontId="1" fillId="0" borderId="27" xfId="2" applyBorder="1" applyAlignment="1" applyProtection="1">
      <alignment horizontal="center"/>
      <protection locked="0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12" xfId="2" applyBorder="1" applyAlignment="1" applyProtection="1">
      <alignment horizontal="center"/>
      <protection locked="0"/>
    </xf>
    <xf numFmtId="0" fontId="1" fillId="0" borderId="14" xfId="2" applyBorder="1" applyAlignment="1" applyProtection="1">
      <alignment horizontal="center"/>
      <protection locked="0"/>
    </xf>
    <xf numFmtId="0" fontId="1" fillId="0" borderId="59" xfId="2" applyBorder="1" applyAlignment="1" applyProtection="1">
      <alignment horizontal="center"/>
      <protection locked="0"/>
    </xf>
    <xf numFmtId="0" fontId="1" fillId="0" borderId="38" xfId="2" applyBorder="1" applyAlignment="1" applyProtection="1">
      <alignment horizontal="center"/>
      <protection locked="0"/>
    </xf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1" fillId="0" borderId="25" xfId="2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12" xfId="2" applyFont="1" applyBorder="1" applyAlignment="1" applyProtection="1">
      <alignment horizontal="center"/>
      <protection locked="0"/>
    </xf>
    <xf numFmtId="0" fontId="4" fillId="0" borderId="13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top"/>
      <protection locked="0"/>
    </xf>
    <xf numFmtId="0" fontId="6" fillId="0" borderId="13" xfId="2" applyFont="1" applyBorder="1" applyAlignment="1" applyProtection="1">
      <alignment horizontal="center" vertical="top"/>
      <protection locked="0"/>
    </xf>
    <xf numFmtId="0" fontId="6" fillId="0" borderId="14" xfId="2" applyFont="1" applyBorder="1" applyAlignment="1" applyProtection="1">
      <alignment horizontal="center" vertical="top"/>
      <protection locked="0"/>
    </xf>
    <xf numFmtId="0" fontId="6" fillId="0" borderId="12" xfId="2" applyFont="1" applyBorder="1" applyAlignment="1" applyProtection="1">
      <alignment horizontal="left" vertical="center"/>
      <protection locked="0"/>
    </xf>
    <xf numFmtId="0" fontId="6" fillId="0" borderId="13" xfId="2" applyFont="1" applyBorder="1" applyAlignment="1" applyProtection="1">
      <alignment horizontal="left" vertical="center"/>
      <protection locked="0"/>
    </xf>
    <xf numFmtId="0" fontId="6" fillId="0" borderId="14" xfId="2" applyFont="1" applyBorder="1" applyAlignment="1" applyProtection="1">
      <alignment horizontal="left" vertical="center"/>
      <protection locked="0"/>
    </xf>
    <xf numFmtId="0" fontId="5" fillId="0" borderId="13" xfId="2" applyFont="1" applyBorder="1" applyAlignment="1" applyProtection="1">
      <alignment horizontal="left" vertical="center"/>
      <protection locked="0"/>
    </xf>
    <xf numFmtId="0" fontId="5" fillId="0" borderId="14" xfId="2" applyFont="1" applyBorder="1" applyAlignment="1" applyProtection="1">
      <alignment horizontal="left" vertical="center"/>
      <protection locked="0"/>
    </xf>
    <xf numFmtId="49" fontId="6" fillId="0" borderId="12" xfId="2" applyNumberFormat="1" applyFont="1" applyBorder="1" applyAlignment="1" applyProtection="1">
      <alignment horizontal="center" vertical="center"/>
      <protection locked="0"/>
    </xf>
    <xf numFmtId="49" fontId="6" fillId="0" borderId="13" xfId="2" applyNumberFormat="1" applyFont="1" applyBorder="1" applyAlignment="1" applyProtection="1">
      <alignment horizontal="center" vertical="center"/>
      <protection locked="0"/>
    </xf>
    <xf numFmtId="49" fontId="6" fillId="0" borderId="14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left" vertical="top"/>
      <protection locked="0"/>
    </xf>
    <xf numFmtId="164" fontId="5" fillId="0" borderId="14" xfId="2" applyNumberFormat="1" applyFont="1" applyBorder="1" applyAlignment="1" applyProtection="1">
      <alignment horizontal="left" vertical="top"/>
      <protection locked="0"/>
    </xf>
    <xf numFmtId="0" fontId="6" fillId="0" borderId="12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1" fillId="2" borderId="32" xfId="2" applyFill="1" applyBorder="1" applyAlignment="1" applyProtection="1">
      <alignment horizontal="center"/>
      <protection locked="0"/>
    </xf>
  </cellXfs>
  <cellStyles count="4">
    <cellStyle name="Monétaire" xfId="1" builtinId="4"/>
    <cellStyle name="Monétaire 2" xfId="3" xr:uid="{555B81ED-8A1D-4510-A716-5E68F32D00D8}"/>
    <cellStyle name="Normal" xfId="0" builtinId="0"/>
    <cellStyle name="Normal 2" xfId="2" xr:uid="{10E6FFAD-FDD3-4CD0-A7D6-6D8BEBD3E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542927</xdr:colOff>
      <xdr:row>0</xdr:row>
      <xdr:rowOff>0</xdr:rowOff>
    </xdr:from>
    <xdr:ext cx="5734048" cy="113347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63C8B73-352C-4EB4-B54C-3EE541B23C05}"/>
            </a:ext>
          </a:extLst>
        </xdr:cNvPr>
        <xdr:cNvSpPr/>
      </xdr:nvSpPr>
      <xdr:spPr>
        <a:xfrm>
          <a:off x="542927" y="0"/>
          <a:ext cx="5734048" cy="11334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>
            <a:lnSpc>
              <a:spcPts val="2700"/>
            </a:lnSpc>
          </a:pPr>
          <a:r>
            <a:rPr lang="fr-FR" sz="2400" b="0" cap="none" spc="5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Tiphaine</a:t>
          </a: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 Corvez </a:t>
          </a:r>
        </a:p>
        <a:p>
          <a:pPr algn="ctr"/>
          <a:endParaRPr lang="fr-FR" sz="800" b="0" cap="none" spc="50" baseline="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  <a:p>
          <a:pPr algn="ctr">
            <a:lnSpc>
              <a:spcPts val="2700"/>
            </a:lnSpc>
          </a:pP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Chocolatière</a:t>
          </a:r>
          <a:endParaRPr lang="fr-FR" sz="2400" b="0" cap="none" spc="5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</xdr:txBody>
    </xdr:sp>
    <xdr:clientData/>
  </xdr:oneCellAnchor>
  <xdr:twoCellAnchor editAs="oneCell">
    <xdr:from>
      <xdr:col>6</xdr:col>
      <xdr:colOff>771526</xdr:colOff>
      <xdr:row>0</xdr:row>
      <xdr:rowOff>0</xdr:rowOff>
    </xdr:from>
    <xdr:to>
      <xdr:col>8</xdr:col>
      <xdr:colOff>28576</xdr:colOff>
      <xdr:row>6</xdr:row>
      <xdr:rowOff>28574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D3D775B6-1ABE-4CEB-A779-C29C14B4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1" y="0"/>
          <a:ext cx="116205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355357</xdr:colOff>
      <xdr:row>6</xdr:row>
      <xdr:rowOff>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37E3597D-322E-4049-9E58-7221BD6B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17356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0</xdr:row>
      <xdr:rowOff>0</xdr:rowOff>
    </xdr:from>
    <xdr:to>
      <xdr:col>8</xdr:col>
      <xdr:colOff>209549</xdr:colOff>
      <xdr:row>6</xdr:row>
      <xdr:rowOff>0</xdr:rowOff>
    </xdr:to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BF39CC3A-CE49-48C4-8C1B-A6E31353BD08}"/>
            </a:ext>
          </a:extLst>
        </xdr:cNvPr>
        <xdr:cNvSpPr/>
      </xdr:nvSpPr>
      <xdr:spPr>
        <a:xfrm>
          <a:off x="790573" y="0"/>
          <a:ext cx="5391151" cy="1162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 i="0" u="none" strike="noStrike">
              <a:solidFill>
                <a:srgbClr val="000000"/>
              </a:solidFill>
              <a:latin typeface="Courier New"/>
              <a:ea typeface="Courier New"/>
              <a:cs typeface="Courier New"/>
              <a:sym typeface="Courier New"/>
            </a:rPr>
            <a:t>Tiphaine Corvez </a:t>
          </a: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2400" i="0" u="none" strike="noStrike">
            <a:solidFill>
              <a:srgbClr val="00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 i="0" u="none" strike="noStrike">
              <a:solidFill>
                <a:srgbClr val="000000"/>
              </a:solidFill>
              <a:latin typeface="Courier New"/>
              <a:ea typeface="Courier New"/>
              <a:cs typeface="Courier New"/>
              <a:sym typeface="Courier New"/>
            </a:rPr>
            <a:t>Chocolatière</a:t>
          </a:r>
          <a:endParaRPr sz="1400"/>
        </a:p>
      </xdr:txBody>
    </xdr:sp>
    <xdr:clientData fLocksWithSheet="0"/>
  </xdr:twoCellAnchor>
  <xdr:twoCellAnchor>
    <xdr:from>
      <xdr:col>8</xdr:col>
      <xdr:colOff>57150</xdr:colOff>
      <xdr:row>0</xdr:row>
      <xdr:rowOff>0</xdr:rowOff>
    </xdr:from>
    <xdr:to>
      <xdr:col>9</xdr:col>
      <xdr:colOff>19048</xdr:colOff>
      <xdr:row>6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86BC9C40-9B94-46FD-BB28-78197E5622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0"/>
          <a:ext cx="1190623" cy="1162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6</xdr:row>
      <xdr:rowOff>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5D4A9B82-6416-4C04-9B59-A78605FDD3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90625" cy="1162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D252-9E9F-421D-A79F-7B38ADC79CC1}">
  <sheetPr>
    <pageSetUpPr fitToPage="1"/>
  </sheetPr>
  <dimension ref="A1:H56"/>
  <sheetViews>
    <sheetView workbookViewId="0">
      <selection activeCell="A8" sqref="A8:C8"/>
    </sheetView>
  </sheetViews>
  <sheetFormatPr baseColWidth="10" defaultRowHeight="15" x14ac:dyDescent="0.25"/>
  <cols>
    <col min="1" max="2" width="11.42578125" style="51"/>
    <col min="3" max="3" width="13.5703125" style="51" customWidth="1"/>
    <col min="4" max="4" width="8" style="51" customWidth="1"/>
    <col min="5" max="5" width="8.85546875" style="51" customWidth="1"/>
    <col min="6" max="6" width="12.28515625" style="51" customWidth="1"/>
    <col min="7" max="7" width="13.140625" style="51" customWidth="1"/>
    <col min="8" max="8" width="15.42578125" style="51" customWidth="1"/>
  </cols>
  <sheetData>
    <row r="1" spans="1:8" x14ac:dyDescent="0.25">
      <c r="A1" s="47"/>
      <c r="B1" s="48"/>
      <c r="C1" s="48"/>
      <c r="D1" s="48"/>
      <c r="E1" s="48"/>
      <c r="F1" s="48"/>
      <c r="G1" s="48"/>
      <c r="H1" s="49"/>
    </row>
    <row r="2" spans="1:8" x14ac:dyDescent="0.25">
      <c r="A2" s="50"/>
      <c r="H2" s="52"/>
    </row>
    <row r="3" spans="1:8" x14ac:dyDescent="0.25">
      <c r="A3" s="50"/>
      <c r="H3" s="52"/>
    </row>
    <row r="4" spans="1:8" x14ac:dyDescent="0.25">
      <c r="A4" s="50"/>
      <c r="H4" s="52"/>
    </row>
    <row r="5" spans="1:8" ht="15.75" thickBot="1" x14ac:dyDescent="0.3">
      <c r="A5" s="50"/>
      <c r="H5" s="52"/>
    </row>
    <row r="6" spans="1:8" ht="15.75" thickBot="1" x14ac:dyDescent="0.3">
      <c r="A6" s="53"/>
      <c r="B6" s="54"/>
      <c r="C6" s="54"/>
      <c r="D6" s="54"/>
      <c r="E6" s="54"/>
      <c r="F6" s="54"/>
      <c r="G6" s="54"/>
      <c r="H6" s="55"/>
    </row>
    <row r="7" spans="1:8" ht="27" thickBot="1" x14ac:dyDescent="0.3">
      <c r="A7" s="130" t="s">
        <v>96</v>
      </c>
      <c r="B7" s="131"/>
      <c r="C7" s="131"/>
      <c r="D7" s="131"/>
      <c r="E7" s="131"/>
      <c r="F7" s="131"/>
      <c r="G7" s="131"/>
      <c r="H7" s="132"/>
    </row>
    <row r="8" spans="1:8" ht="19.5" thickBot="1" x14ac:dyDescent="0.3">
      <c r="A8" s="120" t="s">
        <v>0</v>
      </c>
      <c r="B8" s="121"/>
      <c r="C8" s="122"/>
      <c r="D8" s="133" t="s">
        <v>1</v>
      </c>
      <c r="E8" s="134"/>
      <c r="F8" s="134"/>
      <c r="G8" s="134"/>
      <c r="H8" s="135"/>
    </row>
    <row r="9" spans="1:8" ht="19.5" thickBot="1" x14ac:dyDescent="0.3">
      <c r="A9" s="118" t="s">
        <v>2</v>
      </c>
      <c r="B9" s="136"/>
      <c r="C9" s="136"/>
      <c r="D9" s="136"/>
      <c r="E9" s="120" t="s">
        <v>33</v>
      </c>
      <c r="F9" s="121"/>
      <c r="G9" s="121"/>
      <c r="H9" s="122"/>
    </row>
    <row r="10" spans="1:8" ht="19.5" thickBot="1" x14ac:dyDescent="0.35">
      <c r="A10" s="118" t="s">
        <v>34</v>
      </c>
      <c r="B10" s="119"/>
      <c r="C10" s="123"/>
      <c r="D10" s="127"/>
      <c r="E10" s="127"/>
      <c r="F10" s="56" t="s">
        <v>35</v>
      </c>
      <c r="G10" s="128"/>
      <c r="H10" s="129"/>
    </row>
    <row r="11" spans="1:8" ht="19.5" thickBot="1" x14ac:dyDescent="0.3">
      <c r="A11" s="113" t="s">
        <v>36</v>
      </c>
      <c r="B11" s="114"/>
      <c r="C11" s="115"/>
      <c r="D11" s="116"/>
      <c r="E11" s="116"/>
      <c r="F11" s="116"/>
      <c r="G11" s="116"/>
      <c r="H11" s="117"/>
    </row>
    <row r="12" spans="1:8" ht="19.5" thickBot="1" x14ac:dyDescent="0.3">
      <c r="A12" s="118" t="s">
        <v>37</v>
      </c>
      <c r="B12" s="119"/>
      <c r="C12" s="115"/>
      <c r="D12" s="116"/>
      <c r="E12" s="116"/>
      <c r="F12" s="116"/>
      <c r="G12" s="116"/>
      <c r="H12" s="117"/>
    </row>
    <row r="13" spans="1:8" ht="19.5" thickBot="1" x14ac:dyDescent="0.3">
      <c r="A13" s="120" t="s">
        <v>8</v>
      </c>
      <c r="B13" s="121"/>
      <c r="C13" s="121"/>
      <c r="D13" s="121"/>
      <c r="E13" s="121"/>
      <c r="F13" s="122"/>
      <c r="G13" s="123"/>
      <c r="H13" s="124"/>
    </row>
    <row r="14" spans="1:8" ht="19.5" thickBot="1" x14ac:dyDescent="0.3">
      <c r="A14" s="120" t="s">
        <v>93</v>
      </c>
      <c r="B14" s="121"/>
      <c r="C14" s="121"/>
      <c r="D14" s="121"/>
      <c r="E14" s="121"/>
      <c r="F14" s="121"/>
      <c r="G14" s="121"/>
      <c r="H14" s="122"/>
    </row>
    <row r="15" spans="1:8" ht="15.75" thickBot="1" x14ac:dyDescent="0.3">
      <c r="A15" s="125" t="s">
        <v>38</v>
      </c>
      <c r="B15" s="126"/>
      <c r="C15" s="126"/>
      <c r="D15" s="126"/>
      <c r="E15" s="126"/>
      <c r="F15" s="57" t="s">
        <v>39</v>
      </c>
      <c r="G15" s="57" t="s">
        <v>12</v>
      </c>
      <c r="H15" s="58" t="s">
        <v>40</v>
      </c>
    </row>
    <row r="16" spans="1:8" ht="15.75" thickBot="1" x14ac:dyDescent="0.3">
      <c r="A16" s="99" t="s">
        <v>41</v>
      </c>
      <c r="B16" s="100"/>
      <c r="C16" s="100"/>
      <c r="D16" s="100"/>
      <c r="E16" s="100"/>
      <c r="F16" s="100"/>
      <c r="G16" s="100"/>
      <c r="H16" s="101"/>
    </row>
    <row r="17" spans="1:8" x14ac:dyDescent="0.25">
      <c r="A17" s="102" t="s">
        <v>42</v>
      </c>
      <c r="B17" s="103"/>
      <c r="C17" s="103"/>
      <c r="D17" s="103"/>
      <c r="E17" s="104"/>
      <c r="F17" s="59"/>
      <c r="G17" s="60">
        <v>5</v>
      </c>
      <c r="H17" s="61">
        <f>F17*G17</f>
        <v>0</v>
      </c>
    </row>
    <row r="18" spans="1:8" x14ac:dyDescent="0.25">
      <c r="A18" s="110" t="s">
        <v>43</v>
      </c>
      <c r="B18" s="111"/>
      <c r="C18" s="111"/>
      <c r="D18" s="111"/>
      <c r="E18" s="112"/>
      <c r="F18" s="65"/>
      <c r="G18" s="66">
        <v>6.5</v>
      </c>
      <c r="H18" s="61">
        <f>F18*G18</f>
        <v>0</v>
      </c>
    </row>
    <row r="19" spans="1:8" ht="15.75" thickBot="1" x14ac:dyDescent="0.3">
      <c r="A19" s="82" t="s">
        <v>44</v>
      </c>
      <c r="B19" s="83"/>
      <c r="C19" s="83"/>
      <c r="D19" s="83"/>
      <c r="E19" s="109"/>
      <c r="F19" s="62"/>
      <c r="G19" s="63">
        <v>10</v>
      </c>
      <c r="H19" s="67">
        <f>F19*G19</f>
        <v>0</v>
      </c>
    </row>
    <row r="20" spans="1:8" ht="15.75" thickBot="1" x14ac:dyDescent="0.3">
      <c r="A20" s="99" t="s">
        <v>45</v>
      </c>
      <c r="B20" s="100"/>
      <c r="C20" s="100"/>
      <c r="D20" s="100"/>
      <c r="E20" s="100"/>
      <c r="F20" s="100"/>
      <c r="G20" s="100"/>
      <c r="H20" s="101"/>
    </row>
    <row r="21" spans="1:8" x14ac:dyDescent="0.25">
      <c r="A21" s="105" t="s">
        <v>46</v>
      </c>
      <c r="B21" s="106"/>
      <c r="C21" s="106"/>
      <c r="D21" s="106"/>
      <c r="E21" s="106"/>
      <c r="F21" s="68"/>
      <c r="G21" s="66">
        <v>8.9</v>
      </c>
      <c r="H21" s="61">
        <f>F21*G21</f>
        <v>0</v>
      </c>
    </row>
    <row r="22" spans="1:8" x14ac:dyDescent="0.25">
      <c r="A22" s="82" t="s">
        <v>47</v>
      </c>
      <c r="B22" s="83"/>
      <c r="C22" s="83"/>
      <c r="D22" s="83"/>
      <c r="E22" s="83"/>
      <c r="F22" s="62"/>
      <c r="G22" s="63">
        <v>9.6999999999999993</v>
      </c>
      <c r="H22" s="61">
        <f>F22*G22</f>
        <v>0</v>
      </c>
    </row>
    <row r="23" spans="1:8" x14ac:dyDescent="0.25">
      <c r="A23" s="80" t="s">
        <v>48</v>
      </c>
      <c r="B23" s="81"/>
      <c r="C23" s="81"/>
      <c r="D23" s="81"/>
      <c r="E23" s="81"/>
      <c r="F23" s="62"/>
      <c r="G23" s="63">
        <v>13.1</v>
      </c>
      <c r="H23" s="61">
        <f>F23*G23</f>
        <v>0</v>
      </c>
    </row>
    <row r="24" spans="1:8" x14ac:dyDescent="0.25">
      <c r="A24" s="80" t="s">
        <v>49</v>
      </c>
      <c r="B24" s="81"/>
      <c r="C24" s="81"/>
      <c r="D24" s="81"/>
      <c r="E24" s="81"/>
      <c r="F24" s="62"/>
      <c r="G24" s="63">
        <v>14.2</v>
      </c>
      <c r="H24" s="61">
        <f>F24*G24</f>
        <v>0</v>
      </c>
    </row>
    <row r="25" spans="1:8" ht="15.75" thickBot="1" x14ac:dyDescent="0.3">
      <c r="A25" s="107" t="s">
        <v>50</v>
      </c>
      <c r="B25" s="108"/>
      <c r="C25" s="108"/>
      <c r="D25" s="108"/>
      <c r="E25" s="108"/>
      <c r="F25" s="69"/>
      <c r="G25" s="70">
        <v>23.9</v>
      </c>
      <c r="H25" s="71">
        <f>F25*G25</f>
        <v>0</v>
      </c>
    </row>
    <row r="26" spans="1:8" ht="15.75" thickBot="1" x14ac:dyDescent="0.3">
      <c r="A26" s="99" t="s">
        <v>51</v>
      </c>
      <c r="B26" s="100"/>
      <c r="C26" s="100"/>
      <c r="D26" s="100"/>
      <c r="E26" s="100"/>
      <c r="F26" s="100"/>
      <c r="G26" s="100"/>
      <c r="H26" s="101"/>
    </row>
    <row r="27" spans="1:8" x14ac:dyDescent="0.25">
      <c r="A27" s="82" t="s">
        <v>52</v>
      </c>
      <c r="B27" s="83"/>
      <c r="C27" s="83"/>
      <c r="D27" s="83"/>
      <c r="E27" s="83"/>
      <c r="F27" s="62"/>
      <c r="G27" s="63">
        <v>5</v>
      </c>
      <c r="H27" s="61">
        <f t="shared" ref="H27:H33" si="0">F27*G27</f>
        <v>0</v>
      </c>
    </row>
    <row r="28" spans="1:8" x14ac:dyDescent="0.25">
      <c r="A28" s="82" t="s">
        <v>53</v>
      </c>
      <c r="B28" s="83"/>
      <c r="C28" s="83"/>
      <c r="D28" s="83"/>
      <c r="E28" s="83"/>
      <c r="F28" s="62"/>
      <c r="G28" s="63">
        <v>5</v>
      </c>
      <c r="H28" s="61">
        <f t="shared" si="0"/>
        <v>0</v>
      </c>
    </row>
    <row r="29" spans="1:8" x14ac:dyDescent="0.25">
      <c r="A29" s="82" t="s">
        <v>54</v>
      </c>
      <c r="B29" s="83"/>
      <c r="C29" s="83"/>
      <c r="D29" s="83"/>
      <c r="E29" s="83"/>
      <c r="F29" s="62"/>
      <c r="G29" s="63">
        <v>5</v>
      </c>
      <c r="H29" s="61">
        <f t="shared" si="0"/>
        <v>0</v>
      </c>
    </row>
    <row r="30" spans="1:8" x14ac:dyDescent="0.25">
      <c r="A30" s="82" t="s">
        <v>55</v>
      </c>
      <c r="B30" s="83"/>
      <c r="C30" s="83"/>
      <c r="D30" s="83"/>
      <c r="E30" s="83"/>
      <c r="F30" s="62"/>
      <c r="G30" s="63">
        <v>5</v>
      </c>
      <c r="H30" s="61">
        <f t="shared" si="0"/>
        <v>0</v>
      </c>
    </row>
    <row r="31" spans="1:8" x14ac:dyDescent="0.25">
      <c r="A31" s="82" t="s">
        <v>56</v>
      </c>
      <c r="B31" s="83"/>
      <c r="C31" s="83"/>
      <c r="D31" s="83"/>
      <c r="E31" s="83"/>
      <c r="F31" s="62"/>
      <c r="G31" s="63">
        <v>5</v>
      </c>
      <c r="H31" s="61">
        <f t="shared" si="0"/>
        <v>0</v>
      </c>
    </row>
    <row r="32" spans="1:8" x14ac:dyDescent="0.25">
      <c r="A32" s="82" t="s">
        <v>57</v>
      </c>
      <c r="B32" s="83"/>
      <c r="C32" s="83"/>
      <c r="D32" s="83"/>
      <c r="E32" s="83"/>
      <c r="F32" s="62"/>
      <c r="G32" s="63">
        <v>5</v>
      </c>
      <c r="H32" s="61">
        <f t="shared" si="0"/>
        <v>0</v>
      </c>
    </row>
    <row r="33" spans="1:8" ht="15.75" thickBot="1" x14ac:dyDescent="0.3">
      <c r="A33" s="82" t="s">
        <v>58</v>
      </c>
      <c r="B33" s="83"/>
      <c r="C33" s="83"/>
      <c r="D33" s="83"/>
      <c r="E33" s="83"/>
      <c r="F33" s="62"/>
      <c r="G33" s="63">
        <v>5</v>
      </c>
      <c r="H33" s="61">
        <f t="shared" si="0"/>
        <v>0</v>
      </c>
    </row>
    <row r="34" spans="1:8" ht="15.75" thickBot="1" x14ac:dyDescent="0.3">
      <c r="A34" s="99" t="s">
        <v>59</v>
      </c>
      <c r="B34" s="100"/>
      <c r="C34" s="100"/>
      <c r="D34" s="100"/>
      <c r="E34" s="100"/>
      <c r="F34" s="100"/>
      <c r="G34" s="100"/>
      <c r="H34" s="101"/>
    </row>
    <row r="35" spans="1:8" x14ac:dyDescent="0.25">
      <c r="A35" s="102" t="s">
        <v>60</v>
      </c>
      <c r="B35" s="103"/>
      <c r="C35" s="103"/>
      <c r="D35" s="103"/>
      <c r="E35" s="103"/>
      <c r="F35" s="59"/>
      <c r="G35" s="60">
        <v>4.9000000000000004</v>
      </c>
      <c r="H35" s="72">
        <f t="shared" ref="H35:H41" si="1">F35*G35</f>
        <v>0</v>
      </c>
    </row>
    <row r="36" spans="1:8" x14ac:dyDescent="0.25">
      <c r="A36" s="82" t="s">
        <v>61</v>
      </c>
      <c r="B36" s="83"/>
      <c r="C36" s="83"/>
      <c r="D36" s="83"/>
      <c r="E36" s="83"/>
      <c r="F36" s="62"/>
      <c r="G36" s="63">
        <v>12</v>
      </c>
      <c r="H36" s="61">
        <f t="shared" si="1"/>
        <v>0</v>
      </c>
    </row>
    <row r="37" spans="1:8" x14ac:dyDescent="0.25">
      <c r="A37" s="82" t="s">
        <v>62</v>
      </c>
      <c r="B37" s="83"/>
      <c r="C37" s="83"/>
      <c r="D37" s="83"/>
      <c r="E37" s="83"/>
      <c r="F37" s="62"/>
      <c r="G37" s="63">
        <v>16</v>
      </c>
      <c r="H37" s="61">
        <f>F37*G37</f>
        <v>0</v>
      </c>
    </row>
    <row r="38" spans="1:8" x14ac:dyDescent="0.25">
      <c r="A38" s="82" t="s">
        <v>63</v>
      </c>
      <c r="B38" s="83"/>
      <c r="C38" s="83"/>
      <c r="D38" s="83"/>
      <c r="E38" s="83"/>
      <c r="F38" s="62"/>
      <c r="G38" s="63">
        <v>26</v>
      </c>
      <c r="H38" s="61">
        <f t="shared" si="1"/>
        <v>0</v>
      </c>
    </row>
    <row r="39" spans="1:8" x14ac:dyDescent="0.25">
      <c r="A39" s="82" t="s">
        <v>64</v>
      </c>
      <c r="B39" s="83"/>
      <c r="C39" s="83"/>
      <c r="D39" s="83"/>
      <c r="E39" s="83"/>
      <c r="F39" s="62"/>
      <c r="G39" s="63">
        <v>37</v>
      </c>
      <c r="H39" s="61">
        <f t="shared" si="1"/>
        <v>0</v>
      </c>
    </row>
    <row r="40" spans="1:8" x14ac:dyDescent="0.25">
      <c r="A40" s="82" t="s">
        <v>65</v>
      </c>
      <c r="B40" s="83"/>
      <c r="C40" s="83"/>
      <c r="D40" s="83"/>
      <c r="E40" s="83"/>
      <c r="F40" s="62"/>
      <c r="G40" s="63">
        <v>50</v>
      </c>
      <c r="H40" s="61">
        <f t="shared" si="1"/>
        <v>0</v>
      </c>
    </row>
    <row r="41" spans="1:8" ht="15.75" thickBot="1" x14ac:dyDescent="0.3">
      <c r="A41" s="107" t="s">
        <v>66</v>
      </c>
      <c r="B41" s="108"/>
      <c r="C41" s="108"/>
      <c r="D41" s="108"/>
      <c r="E41" s="108"/>
      <c r="F41" s="69"/>
      <c r="G41" s="70">
        <v>80</v>
      </c>
      <c r="H41" s="71">
        <f t="shared" si="1"/>
        <v>0</v>
      </c>
    </row>
    <row r="42" spans="1:8" ht="15.75" thickBot="1" x14ac:dyDescent="0.3">
      <c r="A42" s="99" t="s">
        <v>67</v>
      </c>
      <c r="B42" s="100"/>
      <c r="C42" s="100"/>
      <c r="D42" s="100"/>
      <c r="E42" s="100"/>
      <c r="F42" s="100"/>
      <c r="G42" s="100"/>
      <c r="H42" s="101"/>
    </row>
    <row r="43" spans="1:8" x14ac:dyDescent="0.25">
      <c r="A43" s="102" t="s">
        <v>68</v>
      </c>
      <c r="B43" s="103"/>
      <c r="C43" s="103"/>
      <c r="D43" s="103"/>
      <c r="E43" s="104"/>
      <c r="F43" s="59"/>
      <c r="G43" s="60">
        <v>4.5</v>
      </c>
      <c r="H43" s="73">
        <f>F43*G43</f>
        <v>0</v>
      </c>
    </row>
    <row r="44" spans="1:8" x14ac:dyDescent="0.25">
      <c r="A44" s="105" t="s">
        <v>69</v>
      </c>
      <c r="B44" s="106"/>
      <c r="C44" s="106"/>
      <c r="D44" s="106"/>
      <c r="E44" s="106"/>
      <c r="F44" s="68"/>
      <c r="G44" s="75">
        <v>10.9</v>
      </c>
      <c r="H44" s="64">
        <f>F44*G44</f>
        <v>0</v>
      </c>
    </row>
    <row r="45" spans="1:8" ht="15.75" thickBot="1" x14ac:dyDescent="0.3">
      <c r="A45" s="105" t="s">
        <v>70</v>
      </c>
      <c r="B45" s="106"/>
      <c r="C45" s="106"/>
      <c r="D45" s="106"/>
      <c r="E45" s="106"/>
      <c r="F45" s="68"/>
      <c r="G45" s="75">
        <v>20.9</v>
      </c>
      <c r="H45" s="74">
        <f>F45*G45</f>
        <v>0</v>
      </c>
    </row>
    <row r="46" spans="1:8" ht="15.75" thickBot="1" x14ac:dyDescent="0.3">
      <c r="A46" s="99" t="s">
        <v>71</v>
      </c>
      <c r="B46" s="100"/>
      <c r="C46" s="100"/>
      <c r="D46" s="100"/>
      <c r="E46" s="100"/>
      <c r="F46" s="100"/>
      <c r="G46" s="100"/>
      <c r="H46" s="101"/>
    </row>
    <row r="47" spans="1:8" x14ac:dyDescent="0.25">
      <c r="A47" s="97" t="s">
        <v>72</v>
      </c>
      <c r="B47" s="98"/>
      <c r="C47" s="98"/>
      <c r="D47" s="98"/>
      <c r="E47" s="98"/>
      <c r="F47" s="68"/>
      <c r="G47" s="75">
        <v>1.2</v>
      </c>
      <c r="H47" s="74">
        <f>F47*G47</f>
        <v>0</v>
      </c>
    </row>
    <row r="48" spans="1:8" x14ac:dyDescent="0.25">
      <c r="A48" s="80" t="s">
        <v>73</v>
      </c>
      <c r="B48" s="81"/>
      <c r="C48" s="81"/>
      <c r="D48" s="81"/>
      <c r="E48" s="81"/>
      <c r="F48" s="62"/>
      <c r="G48" s="76">
        <v>3.5</v>
      </c>
      <c r="H48" s="74">
        <f>F48*G48</f>
        <v>0</v>
      </c>
    </row>
    <row r="49" spans="1:8" ht="15.75" thickBot="1" x14ac:dyDescent="0.3">
      <c r="A49" s="82" t="s">
        <v>74</v>
      </c>
      <c r="B49" s="83"/>
      <c r="C49" s="83"/>
      <c r="D49" s="83"/>
      <c r="E49" s="83"/>
      <c r="F49" s="62"/>
      <c r="G49" s="76">
        <v>1.5</v>
      </c>
      <c r="H49" s="74">
        <f>F49*G49</f>
        <v>0</v>
      </c>
    </row>
    <row r="50" spans="1:8" ht="15.75" thickBot="1" x14ac:dyDescent="0.3">
      <c r="A50" s="84" t="s">
        <v>75</v>
      </c>
      <c r="B50" s="85"/>
      <c r="C50" s="85"/>
      <c r="D50" s="85"/>
      <c r="E50" s="85"/>
      <c r="F50" s="85"/>
      <c r="G50" s="85"/>
      <c r="H50" s="77">
        <f>SUM(H17:H49)</f>
        <v>0</v>
      </c>
    </row>
    <row r="51" spans="1:8" ht="19.5" thickBot="1" x14ac:dyDescent="0.3">
      <c r="A51" s="86" t="s">
        <v>76</v>
      </c>
      <c r="B51" s="87"/>
      <c r="C51" s="87"/>
      <c r="D51" s="87"/>
      <c r="E51" s="87"/>
      <c r="F51" s="87"/>
      <c r="G51" s="87"/>
      <c r="H51" s="78">
        <f>H50+PAQUES2020!I48</f>
        <v>0</v>
      </c>
    </row>
    <row r="52" spans="1:8" x14ac:dyDescent="0.25">
      <c r="A52" s="88" t="s">
        <v>77</v>
      </c>
      <c r="B52" s="89"/>
      <c r="C52" s="89"/>
      <c r="D52" s="89"/>
      <c r="E52" s="89"/>
      <c r="F52" s="89"/>
      <c r="G52" s="89"/>
      <c r="H52" s="90"/>
    </row>
    <row r="53" spans="1:8" x14ac:dyDescent="0.25">
      <c r="A53" s="91"/>
      <c r="B53" s="92"/>
      <c r="C53" s="92"/>
      <c r="D53" s="92"/>
      <c r="E53" s="92"/>
      <c r="F53" s="92"/>
      <c r="G53" s="92"/>
      <c r="H53" s="93"/>
    </row>
    <row r="54" spans="1:8" x14ac:dyDescent="0.25">
      <c r="A54" s="91"/>
      <c r="B54" s="92"/>
      <c r="C54" s="92"/>
      <c r="D54" s="92"/>
      <c r="E54" s="92"/>
      <c r="F54" s="92"/>
      <c r="G54" s="92"/>
      <c r="H54" s="93"/>
    </row>
    <row r="55" spans="1:8" x14ac:dyDescent="0.25">
      <c r="A55" s="91"/>
      <c r="B55" s="92"/>
      <c r="C55" s="92"/>
      <c r="D55" s="92"/>
      <c r="E55" s="92"/>
      <c r="F55" s="92"/>
      <c r="G55" s="92"/>
      <c r="H55" s="93"/>
    </row>
    <row r="56" spans="1:8" ht="15.75" thickBot="1" x14ac:dyDescent="0.3">
      <c r="A56" s="94"/>
      <c r="B56" s="95"/>
      <c r="C56" s="95"/>
      <c r="D56" s="95"/>
      <c r="E56" s="95"/>
      <c r="F56" s="95"/>
      <c r="G56" s="95"/>
      <c r="H56" s="96"/>
    </row>
  </sheetData>
  <sheetProtection algorithmName="SHA-512" hashValue="9klrw8/5fs6KS/gMgtrTHaWDJOV3+H5vHQokqBL69d8dngxYBM8T/vzzlWgZdfoiJf/WnIG0Q4cuhL4Iu/vZEQ==" saltValue="MRaTbKf4rqEUDFB50CjHRQ==" spinCount="100000" sheet="1" objects="1" scenarios="1"/>
  <mergeCells count="53">
    <mergeCell ref="A10:B10"/>
    <mergeCell ref="C10:E10"/>
    <mergeCell ref="G10:H10"/>
    <mergeCell ref="A7:H7"/>
    <mergeCell ref="A8:C8"/>
    <mergeCell ref="D8:H8"/>
    <mergeCell ref="A9:D9"/>
    <mergeCell ref="E9:H9"/>
    <mergeCell ref="A18:E18"/>
    <mergeCell ref="A11:B11"/>
    <mergeCell ref="C11:H11"/>
    <mergeCell ref="A12:B12"/>
    <mergeCell ref="C12:H12"/>
    <mergeCell ref="A13:F13"/>
    <mergeCell ref="G13:H13"/>
    <mergeCell ref="A14:H14"/>
    <mergeCell ref="A15:E15"/>
    <mergeCell ref="A16:H16"/>
    <mergeCell ref="A17:E17"/>
    <mergeCell ref="A41:E41"/>
    <mergeCell ref="A30:E30"/>
    <mergeCell ref="A19:E19"/>
    <mergeCell ref="A20:H20"/>
    <mergeCell ref="A21:E21"/>
    <mergeCell ref="A22:E22"/>
    <mergeCell ref="A23:E23"/>
    <mergeCell ref="A24:E24"/>
    <mergeCell ref="A25:E25"/>
    <mergeCell ref="A26:H26"/>
    <mergeCell ref="A27:E27"/>
    <mergeCell ref="A28:E28"/>
    <mergeCell ref="A29:E29"/>
    <mergeCell ref="A36:E36"/>
    <mergeCell ref="A37:E37"/>
    <mergeCell ref="A38:E38"/>
    <mergeCell ref="A39:E39"/>
    <mergeCell ref="A40:E40"/>
    <mergeCell ref="A31:E31"/>
    <mergeCell ref="A32:E32"/>
    <mergeCell ref="A33:E33"/>
    <mergeCell ref="A34:H34"/>
    <mergeCell ref="A35:E35"/>
    <mergeCell ref="A47:E47"/>
    <mergeCell ref="A42:H42"/>
    <mergeCell ref="A43:E43"/>
    <mergeCell ref="A44:E44"/>
    <mergeCell ref="A45:E45"/>
    <mergeCell ref="A46:H46"/>
    <mergeCell ref="A48:E48"/>
    <mergeCell ref="A49:E49"/>
    <mergeCell ref="A50:G50"/>
    <mergeCell ref="A51:G51"/>
    <mergeCell ref="A52:H56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B7E7-D6AF-4CE0-B600-0BFAE3DF00B6}">
  <sheetPr>
    <pageSetUpPr fitToPage="1"/>
  </sheetPr>
  <dimension ref="A1:I53"/>
  <sheetViews>
    <sheetView tabSelected="1" topLeftCell="A7" zoomScale="91" zoomScaleNormal="91" workbookViewId="0">
      <selection activeCell="H18" sqref="H18"/>
    </sheetView>
  </sheetViews>
  <sheetFormatPr baseColWidth="10" defaultRowHeight="15" x14ac:dyDescent="0.25"/>
  <cols>
    <col min="4" max="4" width="7" customWidth="1"/>
    <col min="5" max="5" width="6.140625" customWidth="1"/>
    <col min="6" max="6" width="15.28515625" style="7" customWidth="1"/>
    <col min="7" max="7" width="15.42578125" style="7" customWidth="1"/>
    <col min="9" max="9" width="18.42578125" customWidth="1"/>
  </cols>
  <sheetData>
    <row r="1" spans="1:9" x14ac:dyDescent="0.25">
      <c r="A1" s="1"/>
      <c r="B1" s="2"/>
      <c r="C1" s="2"/>
      <c r="D1" s="2"/>
      <c r="E1" s="2"/>
      <c r="F1" s="3"/>
      <c r="G1" s="3"/>
      <c r="H1" s="4"/>
      <c r="I1" s="5"/>
    </row>
    <row r="2" spans="1:9" x14ac:dyDescent="0.25">
      <c r="A2" s="6"/>
      <c r="H2" s="8"/>
      <c r="I2" s="9"/>
    </row>
    <row r="3" spans="1:9" x14ac:dyDescent="0.25">
      <c r="A3" s="6"/>
      <c r="H3" s="8"/>
      <c r="I3" s="9"/>
    </row>
    <row r="4" spans="1:9" x14ac:dyDescent="0.25">
      <c r="A4" s="6"/>
      <c r="H4" s="8"/>
      <c r="I4" s="9"/>
    </row>
    <row r="5" spans="1:9" ht="15.75" thickBot="1" x14ac:dyDescent="0.3">
      <c r="A5" s="6"/>
      <c r="H5" s="8"/>
      <c r="I5" s="9"/>
    </row>
    <row r="6" spans="1:9" ht="15.75" thickBot="1" x14ac:dyDescent="0.3">
      <c r="A6" s="10"/>
      <c r="B6" s="11"/>
      <c r="C6" s="11"/>
      <c r="D6" s="11"/>
      <c r="E6" s="11"/>
      <c r="F6" s="12"/>
      <c r="G6" s="12"/>
      <c r="H6" s="13"/>
      <c r="I6" s="14"/>
    </row>
    <row r="7" spans="1:9" ht="27" thickBot="1" x14ac:dyDescent="0.45">
      <c r="A7" s="193" t="s">
        <v>90</v>
      </c>
      <c r="B7" s="194"/>
      <c r="C7" s="194"/>
      <c r="D7" s="194"/>
      <c r="E7" s="194"/>
      <c r="F7" s="194"/>
      <c r="G7" s="194"/>
      <c r="H7" s="194"/>
      <c r="I7" s="195"/>
    </row>
    <row r="8" spans="1:9" ht="19.5" thickBot="1" x14ac:dyDescent="0.3">
      <c r="A8" s="196" t="s">
        <v>0</v>
      </c>
      <c r="B8" s="197"/>
      <c r="C8" s="198"/>
      <c r="D8" s="199" t="s">
        <v>1</v>
      </c>
      <c r="E8" s="200"/>
      <c r="F8" s="200"/>
      <c r="G8" s="200"/>
      <c r="H8" s="200"/>
      <c r="I8" s="201"/>
    </row>
    <row r="9" spans="1:9" ht="19.5" thickBot="1" x14ac:dyDescent="0.3">
      <c r="A9" s="202" t="s">
        <v>2</v>
      </c>
      <c r="B9" s="203"/>
      <c r="C9" s="203"/>
      <c r="D9" s="203"/>
      <c r="E9" s="204"/>
      <c r="F9" s="203" t="s">
        <v>3</v>
      </c>
      <c r="G9" s="205"/>
      <c r="H9" s="205"/>
      <c r="I9" s="206"/>
    </row>
    <row r="10" spans="1:9" ht="19.5" thickBot="1" x14ac:dyDescent="0.3">
      <c r="A10" s="202" t="s">
        <v>4</v>
      </c>
      <c r="B10" s="204"/>
      <c r="C10" s="207"/>
      <c r="D10" s="208"/>
      <c r="E10" s="208"/>
      <c r="F10" s="209"/>
      <c r="G10" s="15" t="s">
        <v>5</v>
      </c>
      <c r="H10" s="210"/>
      <c r="I10" s="211"/>
    </row>
    <row r="11" spans="1:9" ht="19.5" thickBot="1" x14ac:dyDescent="0.3">
      <c r="A11" s="212" t="s">
        <v>6</v>
      </c>
      <c r="B11" s="213"/>
      <c r="C11" s="208"/>
      <c r="D11" s="208"/>
      <c r="E11" s="208"/>
      <c r="F11" s="208"/>
      <c r="G11" s="208"/>
      <c r="H11" s="208"/>
      <c r="I11" s="209"/>
    </row>
    <row r="12" spans="1:9" ht="19.5" thickBot="1" x14ac:dyDescent="0.3">
      <c r="A12" s="202" t="s">
        <v>7</v>
      </c>
      <c r="B12" s="204"/>
      <c r="C12" s="208"/>
      <c r="D12" s="208"/>
      <c r="E12" s="208"/>
      <c r="F12" s="208"/>
      <c r="G12" s="208"/>
      <c r="H12" s="208"/>
      <c r="I12" s="209"/>
    </row>
    <row r="13" spans="1:9" ht="19.5" thickBot="1" x14ac:dyDescent="0.3">
      <c r="A13" s="202" t="s">
        <v>8</v>
      </c>
      <c r="B13" s="203"/>
      <c r="C13" s="203"/>
      <c r="D13" s="203"/>
      <c r="E13" s="203"/>
      <c r="F13" s="203"/>
      <c r="G13" s="203"/>
      <c r="H13" s="203"/>
      <c r="I13" s="204"/>
    </row>
    <row r="14" spans="1:9" ht="19.5" thickBot="1" x14ac:dyDescent="0.3">
      <c r="A14" s="190" t="s">
        <v>91</v>
      </c>
      <c r="B14" s="191"/>
      <c r="C14" s="191"/>
      <c r="D14" s="191"/>
      <c r="E14" s="191"/>
      <c r="F14" s="191"/>
      <c r="G14" s="191"/>
      <c r="H14" s="191"/>
      <c r="I14" s="192"/>
    </row>
    <row r="15" spans="1:9" ht="15.75" thickBot="1" x14ac:dyDescent="0.3">
      <c r="A15" s="140" t="s">
        <v>9</v>
      </c>
      <c r="B15" s="141"/>
      <c r="C15" s="141"/>
      <c r="D15" s="141"/>
      <c r="E15" s="141"/>
      <c r="F15" s="16" t="s">
        <v>10</v>
      </c>
      <c r="G15" s="17" t="s">
        <v>11</v>
      </c>
      <c r="H15" s="18" t="s">
        <v>12</v>
      </c>
      <c r="I15" s="19" t="s">
        <v>13</v>
      </c>
    </row>
    <row r="16" spans="1:9" ht="15.75" thickBot="1" x14ac:dyDescent="0.3">
      <c r="A16" s="183" t="s">
        <v>14</v>
      </c>
      <c r="B16" s="184"/>
      <c r="C16" s="184"/>
      <c r="D16" s="184"/>
      <c r="E16" s="184"/>
      <c r="F16" s="184"/>
      <c r="G16" s="184"/>
      <c r="H16" s="184"/>
      <c r="I16" s="185"/>
    </row>
    <row r="17" spans="1:9" ht="15.75" thickBot="1" x14ac:dyDescent="0.3">
      <c r="A17" s="143" t="s">
        <v>15</v>
      </c>
      <c r="B17" s="144"/>
      <c r="C17" s="144"/>
      <c r="D17" s="144"/>
      <c r="E17" s="144"/>
      <c r="F17" s="20"/>
      <c r="G17" s="21"/>
      <c r="H17" s="25">
        <v>3.5</v>
      </c>
      <c r="I17" s="22">
        <f>(F17+G17)*H17</f>
        <v>0</v>
      </c>
    </row>
    <row r="18" spans="1:9" ht="15.75" thickBot="1" x14ac:dyDescent="0.3">
      <c r="A18" s="146" t="s">
        <v>16</v>
      </c>
      <c r="B18" s="147"/>
      <c r="C18" s="147"/>
      <c r="D18" s="147"/>
      <c r="E18" s="188"/>
      <c r="F18" s="26"/>
      <c r="G18" s="27"/>
      <c r="H18" s="28">
        <v>8</v>
      </c>
      <c r="I18" s="22">
        <f t="shared" ref="I18" si="0">(F18+G18)*H18</f>
        <v>0</v>
      </c>
    </row>
    <row r="19" spans="1:9" ht="15.75" thickBot="1" x14ac:dyDescent="0.3">
      <c r="A19" s="172" t="s">
        <v>79</v>
      </c>
      <c r="B19" s="173"/>
      <c r="C19" s="173"/>
      <c r="D19" s="173"/>
      <c r="E19" s="189"/>
      <c r="F19" s="29"/>
      <c r="G19" s="30"/>
      <c r="H19" s="31">
        <v>14.5</v>
      </c>
      <c r="I19" s="22">
        <f>(F19+G19)*H19</f>
        <v>0</v>
      </c>
    </row>
    <row r="20" spans="1:9" ht="15.75" thickBot="1" x14ac:dyDescent="0.3">
      <c r="A20" s="183" t="s">
        <v>17</v>
      </c>
      <c r="B20" s="184"/>
      <c r="C20" s="184"/>
      <c r="D20" s="184"/>
      <c r="E20" s="184"/>
      <c r="F20" s="184"/>
      <c r="G20" s="184"/>
      <c r="H20" s="184"/>
      <c r="I20" s="185"/>
    </row>
    <row r="21" spans="1:9" ht="15.75" thickBot="1" x14ac:dyDescent="0.3">
      <c r="A21" s="143" t="s">
        <v>18</v>
      </c>
      <c r="B21" s="144"/>
      <c r="C21" s="144"/>
      <c r="D21" s="144"/>
      <c r="E21" s="145"/>
      <c r="F21" s="32"/>
      <c r="G21" s="32"/>
      <c r="H21" s="33">
        <v>3.5</v>
      </c>
      <c r="I21" s="22">
        <f t="shared" ref="I21" si="1">(F21+G21)*H21</f>
        <v>0</v>
      </c>
    </row>
    <row r="22" spans="1:9" ht="15.75" thickBot="1" x14ac:dyDescent="0.3">
      <c r="A22" s="183" t="s">
        <v>19</v>
      </c>
      <c r="B22" s="184"/>
      <c r="C22" s="184"/>
      <c r="D22" s="184"/>
      <c r="E22" s="184"/>
      <c r="F22" s="184"/>
      <c r="G22" s="184"/>
      <c r="H22" s="184"/>
      <c r="I22" s="185"/>
    </row>
    <row r="23" spans="1:9" ht="15.75" thickBot="1" x14ac:dyDescent="0.3">
      <c r="A23" s="170" t="s">
        <v>20</v>
      </c>
      <c r="B23" s="171"/>
      <c r="C23" s="171"/>
      <c r="D23" s="171"/>
      <c r="E23" s="186"/>
      <c r="F23" s="23"/>
      <c r="G23" s="24"/>
      <c r="H23" s="35">
        <v>3.5</v>
      </c>
      <c r="I23" s="22">
        <f t="shared" ref="I23" si="2">(F23+G23)*H23</f>
        <v>0</v>
      </c>
    </row>
    <row r="24" spans="1:9" ht="15.75" thickBot="1" x14ac:dyDescent="0.3">
      <c r="A24" s="187" t="s">
        <v>85</v>
      </c>
      <c r="B24" s="153"/>
      <c r="C24" s="153"/>
      <c r="D24" s="153"/>
      <c r="E24" s="153"/>
      <c r="F24" s="26"/>
      <c r="G24" s="27"/>
      <c r="H24" s="34">
        <v>14.5</v>
      </c>
      <c r="I24" s="22">
        <f>(F24+G24)*H24</f>
        <v>0</v>
      </c>
    </row>
    <row r="25" spans="1:9" ht="15.75" thickBot="1" x14ac:dyDescent="0.3">
      <c r="A25" s="183" t="s">
        <v>21</v>
      </c>
      <c r="B25" s="184"/>
      <c r="C25" s="184"/>
      <c r="D25" s="184"/>
      <c r="E25" s="184"/>
      <c r="F25" s="184"/>
      <c r="G25" s="184"/>
      <c r="H25" s="184"/>
      <c r="I25" s="185"/>
    </row>
    <row r="26" spans="1:9" ht="15.75" thickBot="1" x14ac:dyDescent="0.3">
      <c r="A26" s="137" t="s">
        <v>80</v>
      </c>
      <c r="B26" s="138"/>
      <c r="C26" s="138"/>
      <c r="D26" s="138"/>
      <c r="E26" s="178"/>
      <c r="F26" s="32"/>
      <c r="G26" s="36"/>
      <c r="H26" s="37">
        <v>3.5</v>
      </c>
      <c r="I26" s="38">
        <f>(F26+G26)*H26</f>
        <v>0</v>
      </c>
    </row>
    <row r="27" spans="1:9" ht="15.75" thickBot="1" x14ac:dyDescent="0.3">
      <c r="A27" s="170" t="s">
        <v>82</v>
      </c>
      <c r="B27" s="171"/>
      <c r="C27" s="171"/>
      <c r="D27" s="171"/>
      <c r="E27" s="186"/>
      <c r="F27" s="23"/>
      <c r="G27" s="79"/>
      <c r="H27" s="39">
        <v>6.5</v>
      </c>
      <c r="I27" s="38">
        <f t="shared" ref="I27" si="3">(F27+G27)*H27</f>
        <v>0</v>
      </c>
    </row>
    <row r="28" spans="1:9" ht="15.75" thickBot="1" x14ac:dyDescent="0.3">
      <c r="A28" s="170" t="s">
        <v>81</v>
      </c>
      <c r="B28" s="171"/>
      <c r="C28" s="171"/>
      <c r="D28" s="171"/>
      <c r="E28" s="186"/>
      <c r="F28" s="23"/>
      <c r="G28" s="24"/>
      <c r="H28" s="39">
        <v>8</v>
      </c>
      <c r="I28" s="38">
        <f t="shared" ref="I28" si="4">(F28+G28)*H28</f>
        <v>0</v>
      </c>
    </row>
    <row r="29" spans="1:9" ht="15.75" thickBot="1" x14ac:dyDescent="0.3">
      <c r="A29" s="183" t="s">
        <v>22</v>
      </c>
      <c r="B29" s="184"/>
      <c r="C29" s="184"/>
      <c r="D29" s="184"/>
      <c r="E29" s="184"/>
      <c r="F29" s="184"/>
      <c r="G29" s="184"/>
      <c r="H29" s="184"/>
      <c r="I29" s="185"/>
    </row>
    <row r="30" spans="1:9" ht="15.75" thickBot="1" x14ac:dyDescent="0.3">
      <c r="A30" s="137" t="s">
        <v>83</v>
      </c>
      <c r="B30" s="138"/>
      <c r="C30" s="138"/>
      <c r="D30" s="138"/>
      <c r="E30" s="139"/>
      <c r="F30" s="32"/>
      <c r="G30" s="32"/>
      <c r="H30" s="33">
        <v>5.5</v>
      </c>
      <c r="I30" s="38">
        <f>(F30+G30)*H30</f>
        <v>0</v>
      </c>
    </row>
    <row r="31" spans="1:9" ht="15.75" thickBot="1" x14ac:dyDescent="0.3">
      <c r="A31" s="146" t="s">
        <v>84</v>
      </c>
      <c r="B31" s="147"/>
      <c r="C31" s="147"/>
      <c r="D31" s="147"/>
      <c r="E31" s="148"/>
      <c r="F31" s="26"/>
      <c r="G31" s="26"/>
      <c r="H31" s="40">
        <v>14.5</v>
      </c>
      <c r="I31" s="38">
        <f t="shared" ref="I31" si="5">(F31+G31)*H31</f>
        <v>0</v>
      </c>
    </row>
    <row r="32" spans="1:9" ht="15.75" thickBot="1" x14ac:dyDescent="0.3">
      <c r="A32" s="146" t="s">
        <v>95</v>
      </c>
      <c r="B32" s="147"/>
      <c r="C32" s="147"/>
      <c r="D32" s="147"/>
      <c r="E32" s="148"/>
      <c r="F32" s="26"/>
      <c r="G32" s="26"/>
      <c r="H32" s="40">
        <v>17</v>
      </c>
      <c r="I32" s="38">
        <f t="shared" ref="I32" si="6">(F32+G32)*H32</f>
        <v>0</v>
      </c>
    </row>
    <row r="33" spans="1:9" ht="15.75" thickBot="1" x14ac:dyDescent="0.3">
      <c r="A33" s="172" t="s">
        <v>23</v>
      </c>
      <c r="B33" s="173"/>
      <c r="C33" s="173"/>
      <c r="D33" s="173"/>
      <c r="E33" s="174"/>
      <c r="F33" s="181"/>
      <c r="G33" s="182"/>
      <c r="H33" s="41">
        <v>40</v>
      </c>
      <c r="I33" s="38">
        <f>(F33+G33)*H33</f>
        <v>0</v>
      </c>
    </row>
    <row r="34" spans="1:9" ht="15.75" thickBot="1" x14ac:dyDescent="0.3">
      <c r="A34" s="140" t="s">
        <v>24</v>
      </c>
      <c r="B34" s="141"/>
      <c r="C34" s="141"/>
      <c r="D34" s="141"/>
      <c r="E34" s="141"/>
      <c r="F34" s="141"/>
      <c r="G34" s="141"/>
      <c r="H34" s="141"/>
      <c r="I34" s="142"/>
    </row>
    <row r="35" spans="1:9" ht="15.75" thickBot="1" x14ac:dyDescent="0.3">
      <c r="A35" s="152" t="s">
        <v>94</v>
      </c>
      <c r="B35" s="153"/>
      <c r="C35" s="153"/>
      <c r="D35" s="153"/>
      <c r="E35" s="153"/>
      <c r="F35" s="26"/>
      <c r="G35" s="27"/>
      <c r="H35" s="34">
        <v>6.5</v>
      </c>
      <c r="I35" s="42">
        <f>(F35+G35)*H35</f>
        <v>0</v>
      </c>
    </row>
    <row r="36" spans="1:9" ht="15.75" thickBot="1" x14ac:dyDescent="0.3">
      <c r="A36" s="140" t="s">
        <v>25</v>
      </c>
      <c r="B36" s="141"/>
      <c r="C36" s="141"/>
      <c r="D36" s="141"/>
      <c r="E36" s="141"/>
      <c r="F36" s="141"/>
      <c r="G36" s="141"/>
      <c r="H36" s="141"/>
      <c r="I36" s="142"/>
    </row>
    <row r="37" spans="1:9" ht="15.75" thickBot="1" x14ac:dyDescent="0.3">
      <c r="A37" s="175" t="s">
        <v>26</v>
      </c>
      <c r="B37" s="176"/>
      <c r="C37" s="176"/>
      <c r="D37" s="176"/>
      <c r="E37" s="177"/>
      <c r="F37" s="179"/>
      <c r="G37" s="180"/>
      <c r="H37" s="43">
        <v>6.9</v>
      </c>
      <c r="I37" s="42">
        <f>(F37+G37)*H37</f>
        <v>0</v>
      </c>
    </row>
    <row r="38" spans="1:9" ht="15.75" thickBot="1" x14ac:dyDescent="0.3">
      <c r="A38" s="137" t="s">
        <v>27</v>
      </c>
      <c r="B38" s="138"/>
      <c r="C38" s="138"/>
      <c r="D38" s="138"/>
      <c r="E38" s="178"/>
      <c r="F38" s="32"/>
      <c r="G38" s="36"/>
      <c r="H38" s="44">
        <v>8</v>
      </c>
      <c r="I38" s="42">
        <f>(F38+G38)*H38</f>
        <v>0</v>
      </c>
    </row>
    <row r="39" spans="1:9" ht="15.75" thickBot="1" x14ac:dyDescent="0.3">
      <c r="A39" s="140" t="s">
        <v>28</v>
      </c>
      <c r="B39" s="141"/>
      <c r="C39" s="141"/>
      <c r="D39" s="141"/>
      <c r="E39" s="141"/>
      <c r="F39" s="141"/>
      <c r="G39" s="141"/>
      <c r="H39" s="141"/>
      <c r="I39" s="142"/>
    </row>
    <row r="40" spans="1:9" ht="15.75" thickBot="1" x14ac:dyDescent="0.3">
      <c r="A40" s="143" t="s">
        <v>29</v>
      </c>
      <c r="B40" s="144"/>
      <c r="C40" s="144"/>
      <c r="D40" s="144"/>
      <c r="E40" s="145"/>
      <c r="F40" s="32"/>
      <c r="G40" s="36"/>
      <c r="H40" s="44">
        <v>5</v>
      </c>
      <c r="I40" s="42">
        <f>(F40+G40)*H40</f>
        <v>0</v>
      </c>
    </row>
    <row r="41" spans="1:9" ht="15.75" thickBot="1" x14ac:dyDescent="0.3">
      <c r="A41" s="149" t="s">
        <v>78</v>
      </c>
      <c r="B41" s="150"/>
      <c r="C41" s="150"/>
      <c r="D41" s="150"/>
      <c r="E41" s="151"/>
      <c r="F41" s="166"/>
      <c r="G41" s="167"/>
      <c r="H41" s="35">
        <v>5</v>
      </c>
      <c r="I41" s="42">
        <f t="shared" ref="I41" si="7">(F41+G41)*H41</f>
        <v>0</v>
      </c>
    </row>
    <row r="42" spans="1:9" ht="15.75" thickBot="1" x14ac:dyDescent="0.3">
      <c r="A42" s="149" t="s">
        <v>30</v>
      </c>
      <c r="B42" s="150"/>
      <c r="C42" s="150"/>
      <c r="D42" s="150"/>
      <c r="E42" s="151"/>
      <c r="F42" s="168"/>
      <c r="G42" s="169"/>
      <c r="H42" s="35">
        <v>6</v>
      </c>
      <c r="I42" s="42">
        <f t="shared" ref="I42" si="8">(F42+G42)*H42</f>
        <v>0</v>
      </c>
    </row>
    <row r="43" spans="1:9" ht="15.75" thickBot="1" x14ac:dyDescent="0.3">
      <c r="A43" s="152" t="s">
        <v>31</v>
      </c>
      <c r="B43" s="153"/>
      <c r="C43" s="153"/>
      <c r="D43" s="153"/>
      <c r="E43" s="154"/>
      <c r="F43" s="26"/>
      <c r="G43" s="214"/>
      <c r="H43" s="40">
        <v>20</v>
      </c>
      <c r="I43" s="45">
        <f>(F43+G43)*H43</f>
        <v>0</v>
      </c>
    </row>
    <row r="44" spans="1:9" ht="15.75" thickBot="1" x14ac:dyDescent="0.3">
      <c r="A44" s="140" t="s">
        <v>87</v>
      </c>
      <c r="B44" s="141"/>
      <c r="C44" s="141"/>
      <c r="D44" s="141"/>
      <c r="E44" s="141"/>
      <c r="F44" s="141"/>
      <c r="G44" s="141"/>
      <c r="H44" s="141"/>
      <c r="I44" s="142"/>
    </row>
    <row r="45" spans="1:9" ht="15.75" thickBot="1" x14ac:dyDescent="0.3">
      <c r="A45" s="143" t="s">
        <v>88</v>
      </c>
      <c r="B45" s="144"/>
      <c r="C45" s="144"/>
      <c r="D45" s="144"/>
      <c r="E45" s="145"/>
      <c r="F45" s="32"/>
      <c r="G45" s="36"/>
      <c r="H45" s="44">
        <v>12</v>
      </c>
      <c r="I45" s="42">
        <f>(F45+G45)*H45</f>
        <v>0</v>
      </c>
    </row>
    <row r="46" spans="1:9" ht="15.75" thickBot="1" x14ac:dyDescent="0.3">
      <c r="A46" s="152" t="s">
        <v>86</v>
      </c>
      <c r="B46" s="153"/>
      <c r="C46" s="153"/>
      <c r="D46" s="153"/>
      <c r="E46" s="154"/>
      <c r="F46" s="26"/>
      <c r="G46" s="27"/>
      <c r="H46" s="40">
        <v>14.5</v>
      </c>
      <c r="I46" s="45">
        <f>(F46+G46)*H46</f>
        <v>0</v>
      </c>
    </row>
    <row r="47" spans="1:9" ht="15.75" thickBot="1" x14ac:dyDescent="0.3">
      <c r="A47" s="152" t="s">
        <v>89</v>
      </c>
      <c r="B47" s="153"/>
      <c r="C47" s="153"/>
      <c r="D47" s="153"/>
      <c r="E47" s="154"/>
      <c r="F47" s="168"/>
      <c r="G47" s="169"/>
      <c r="H47" s="40">
        <v>17</v>
      </c>
      <c r="I47" s="45">
        <f>(F47+G47)*H47</f>
        <v>0</v>
      </c>
    </row>
    <row r="48" spans="1:9" ht="15.75" thickBot="1" x14ac:dyDescent="0.3">
      <c r="A48" s="155" t="s">
        <v>92</v>
      </c>
      <c r="B48" s="156"/>
      <c r="C48" s="156"/>
      <c r="D48" s="156"/>
      <c r="E48" s="156"/>
      <c r="F48" s="156"/>
      <c r="G48" s="156"/>
      <c r="H48" s="156"/>
      <c r="I48" s="46">
        <f>SUM(PAQUES2020!I17:I47)</f>
        <v>0</v>
      </c>
    </row>
    <row r="49" spans="1:9" x14ac:dyDescent="0.25">
      <c r="A49" s="157" t="s">
        <v>32</v>
      </c>
      <c r="B49" s="158"/>
      <c r="C49" s="158"/>
      <c r="D49" s="158"/>
      <c r="E49" s="158"/>
      <c r="F49" s="158"/>
      <c r="G49" s="158"/>
      <c r="H49" s="158"/>
      <c r="I49" s="159"/>
    </row>
    <row r="50" spans="1:9" x14ac:dyDescent="0.25">
      <c r="A50" s="160"/>
      <c r="B50" s="161"/>
      <c r="C50" s="161"/>
      <c r="D50" s="161"/>
      <c r="E50" s="161"/>
      <c r="F50" s="161"/>
      <c r="G50" s="161"/>
      <c r="H50" s="161"/>
      <c r="I50" s="162"/>
    </row>
    <row r="51" spans="1:9" x14ac:dyDescent="0.25">
      <c r="A51" s="160"/>
      <c r="B51" s="161"/>
      <c r="C51" s="161"/>
      <c r="D51" s="161"/>
      <c r="E51" s="161"/>
      <c r="F51" s="161"/>
      <c r="G51" s="161"/>
      <c r="H51" s="161"/>
      <c r="I51" s="162"/>
    </row>
    <row r="52" spans="1:9" x14ac:dyDescent="0.25">
      <c r="A52" s="160"/>
      <c r="B52" s="161"/>
      <c r="C52" s="161"/>
      <c r="D52" s="161"/>
      <c r="E52" s="161"/>
      <c r="F52" s="161"/>
      <c r="G52" s="161"/>
      <c r="H52" s="161"/>
      <c r="I52" s="162"/>
    </row>
    <row r="53" spans="1:9" ht="15.75" thickBot="1" x14ac:dyDescent="0.3">
      <c r="A53" s="163"/>
      <c r="B53" s="164"/>
      <c r="C53" s="164"/>
      <c r="D53" s="164"/>
      <c r="E53" s="164"/>
      <c r="F53" s="164"/>
      <c r="G53" s="164"/>
      <c r="H53" s="164"/>
      <c r="I53" s="165"/>
    </row>
  </sheetData>
  <sheetProtection algorithmName="SHA-512" hashValue="gwzVmvnVdFQ8761kgZo+ScqIa5gnLYCGn4rLYchahpQrI3u8fhvuXYotiiX8KY7mKYrQvqs18LeMLukpD6s4DQ==" saltValue="R55+R/JvfNfzsGH+Mhj+Lw==" spinCount="100000" sheet="1" objects="1" scenarios="1"/>
  <mergeCells count="54">
    <mergeCell ref="A14:I14"/>
    <mergeCell ref="A7:I7"/>
    <mergeCell ref="A8:C8"/>
    <mergeCell ref="D8:I8"/>
    <mergeCell ref="A9:E9"/>
    <mergeCell ref="F9:I9"/>
    <mergeCell ref="A10:B10"/>
    <mergeCell ref="C10:F10"/>
    <mergeCell ref="H10:I10"/>
    <mergeCell ref="A11:B11"/>
    <mergeCell ref="C11:I11"/>
    <mergeCell ref="A12:B12"/>
    <mergeCell ref="C12:I12"/>
    <mergeCell ref="A13:I13"/>
    <mergeCell ref="A15:E15"/>
    <mergeCell ref="A16:I16"/>
    <mergeCell ref="A17:E17"/>
    <mergeCell ref="A18:E18"/>
    <mergeCell ref="A19:E19"/>
    <mergeCell ref="A20:I20"/>
    <mergeCell ref="A21:E21"/>
    <mergeCell ref="A29:I29"/>
    <mergeCell ref="A22:I22"/>
    <mergeCell ref="A23:E23"/>
    <mergeCell ref="A24:E24"/>
    <mergeCell ref="A25:I25"/>
    <mergeCell ref="A26:E26"/>
    <mergeCell ref="A28:E28"/>
    <mergeCell ref="A27:E27"/>
    <mergeCell ref="A36:I36"/>
    <mergeCell ref="A37:E37"/>
    <mergeCell ref="A38:E38"/>
    <mergeCell ref="F37:G37"/>
    <mergeCell ref="F33:G33"/>
    <mergeCell ref="A48:H48"/>
    <mergeCell ref="A49:I53"/>
    <mergeCell ref="A42:E42"/>
    <mergeCell ref="F41:G41"/>
    <mergeCell ref="F42:G42"/>
    <mergeCell ref="A46:E46"/>
    <mergeCell ref="F47:G47"/>
    <mergeCell ref="A47:E47"/>
    <mergeCell ref="A30:E30"/>
    <mergeCell ref="A44:I44"/>
    <mergeCell ref="A45:E45"/>
    <mergeCell ref="A31:E31"/>
    <mergeCell ref="A40:E40"/>
    <mergeCell ref="A41:E41"/>
    <mergeCell ref="A43:E43"/>
    <mergeCell ref="A39:I39"/>
    <mergeCell ref="A32:E32"/>
    <mergeCell ref="A33:E33"/>
    <mergeCell ref="A34:I34"/>
    <mergeCell ref="A35:E35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CLASSIQUE</vt:lpstr>
      <vt:lpstr>PAQUES2020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Gardaix</dc:creator>
  <cp:lastModifiedBy>Simon Gardaix</cp:lastModifiedBy>
  <cp:lastPrinted>2020-02-25T11:32:08Z</cp:lastPrinted>
  <dcterms:created xsi:type="dcterms:W3CDTF">2019-03-07T14:52:34Z</dcterms:created>
  <dcterms:modified xsi:type="dcterms:W3CDTF">2020-03-28T10:48:01Z</dcterms:modified>
</cp:coreProperties>
</file>