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81ee950fdf3375/Documents/"/>
    </mc:Choice>
  </mc:AlternateContent>
  <xr:revisionPtr revIDLastSave="138" documentId="8_{88E30F6B-AB1B-4266-BD00-5DF43BDECB93}" xr6:coauthVersionLast="47" xr6:coauthVersionMax="47" xr10:uidLastSave="{A2B449DC-3300-4467-9AEE-7DF6A56DC1EB}"/>
  <bookViews>
    <workbookView xWindow="-120" yWindow="-120" windowWidth="29040" windowHeight="16440" activeTab="1" xr2:uid="{6963F6FC-5303-481A-8918-F8EB92B309C9}"/>
  </bookViews>
  <sheets>
    <sheet name="CLASSIQUE" sheetId="1" r:id="rId1"/>
    <sheet name="PAQUES 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2" l="1"/>
  <c r="I52" i="2"/>
  <c r="I46" i="2"/>
  <c r="I31" i="2"/>
  <c r="I35" i="2"/>
  <c r="I34" i="2"/>
  <c r="I53" i="2"/>
  <c r="I50" i="2"/>
  <c r="I49" i="2"/>
  <c r="I48" i="2"/>
  <c r="I47" i="2"/>
  <c r="I44" i="2"/>
  <c r="I43" i="2"/>
  <c r="I41" i="2"/>
  <c r="I40" i="2"/>
  <c r="I39" i="2"/>
  <c r="I37" i="2"/>
  <c r="I36" i="2"/>
  <c r="I33" i="2"/>
  <c r="I30" i="2"/>
  <c r="I28" i="2"/>
  <c r="I27" i="2"/>
  <c r="I25" i="2"/>
  <c r="I24" i="2"/>
  <c r="I23" i="2"/>
  <c r="I21" i="2"/>
  <c r="I20" i="2"/>
  <c r="I18" i="2"/>
  <c r="I17" i="2"/>
  <c r="H49" i="1"/>
  <c r="H48" i="1"/>
  <c r="H47" i="1"/>
  <c r="H45" i="1"/>
  <c r="H44" i="1"/>
  <c r="H43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5" i="1"/>
  <c r="H24" i="1"/>
  <c r="H23" i="1"/>
  <c r="H22" i="1"/>
  <c r="H21" i="1"/>
  <c r="H19" i="1"/>
  <c r="H18" i="1"/>
  <c r="H17" i="1"/>
  <c r="I54" i="2" l="1"/>
  <c r="H50" i="1"/>
  <c r="H51" i="1" s="1"/>
</calcChain>
</file>

<file path=xl/sharedStrings.xml><?xml version="1.0" encoding="utf-8"?>
<sst xmlns="http://schemas.openxmlformats.org/spreadsheetml/2006/main" count="108" uniqueCount="105">
  <si>
    <t>Bon de commande - Classique 2021-2022</t>
  </si>
  <si>
    <t xml:space="preserve"> 01 47 02 23 14</t>
  </si>
  <si>
    <t xml:space="preserve">7 rue La Boissière 92260 Fontenay-aux-Roses </t>
  </si>
  <si>
    <t>Mail : contact@tiphainechocolat.com</t>
  </si>
  <si>
    <t>Site internet : www.tiphainechocolat.com</t>
  </si>
  <si>
    <t>Nom Prénom:</t>
  </si>
  <si>
    <t>Tél:</t>
  </si>
  <si>
    <t>Email:</t>
  </si>
  <si>
    <t>Date de retrait:</t>
  </si>
  <si>
    <r>
      <t xml:space="preserve">Lieu de retrait </t>
    </r>
    <r>
      <rPr>
        <i/>
        <sz val="14"/>
        <color indexed="8"/>
        <rFont val="Calibri"/>
        <family val="2"/>
      </rPr>
      <t>(Boutique FAR ou boutique de Cachan):</t>
    </r>
  </si>
  <si>
    <t>Bon de commande 2021-2022</t>
  </si>
  <si>
    <t>DÉSIGNATION</t>
  </si>
  <si>
    <t>Quantité</t>
  </si>
  <si>
    <t>Prix TTC</t>
  </si>
  <si>
    <t>Prix total TTC</t>
  </si>
  <si>
    <t>NOS SPECIALITES</t>
  </si>
  <si>
    <t>Friture (100g)*</t>
  </si>
  <si>
    <t>Méli-Mélo (200g)</t>
  </si>
  <si>
    <t>AIGUILLETTES CONFITES</t>
  </si>
  <si>
    <t>Orangettes (135g)</t>
  </si>
  <si>
    <t>Citronnettes (110g)</t>
  </si>
  <si>
    <t>Yuzettes (180g)</t>
  </si>
  <si>
    <t>Gingembrettes (190g)</t>
  </si>
  <si>
    <t>Mix Aiguillettes (300g)</t>
  </si>
  <si>
    <t>CROQ'S</t>
  </si>
  <si>
    <t>Croq'Mixte (100g)</t>
  </si>
  <si>
    <t>Croq'Café (100g)</t>
  </si>
  <si>
    <t>Croq'Grué (100g)</t>
  </si>
  <si>
    <t>Croq'Spéculoos (100g)</t>
  </si>
  <si>
    <t>Croq'Nature (100g)</t>
  </si>
  <si>
    <t>Croq'Piment (100g)</t>
  </si>
  <si>
    <t>Croq'Noisettes (100g)</t>
  </si>
  <si>
    <t>GANACHES</t>
  </si>
  <si>
    <t>Mini Ballotin 12 pièces</t>
  </si>
  <si>
    <t>Ballotin 32 pièces</t>
  </si>
  <si>
    <t xml:space="preserve">Ballotin 48 pièces </t>
  </si>
  <si>
    <t>Ballotin 80 pièces</t>
  </si>
  <si>
    <t xml:space="preserve">Ballotin 112 pièces </t>
  </si>
  <si>
    <t xml:space="preserve">Ballotin 160 pièces </t>
  </si>
  <si>
    <t>Ballotin 1kg</t>
  </si>
  <si>
    <t>CONFISERIES</t>
  </si>
  <si>
    <t>Guimauves maison (100g)</t>
  </si>
  <si>
    <t>Pâtes de fruits maison 32 pièces</t>
  </si>
  <si>
    <t>Pâtes de fruits maison 64 pièces</t>
  </si>
  <si>
    <t>PRODUITS HORS CATALOGUE</t>
  </si>
  <si>
    <t>Cuillères ** (limité-hors catalogue)</t>
  </si>
  <si>
    <t>Rouge à lèvres ** (limité-hors catalogue)</t>
  </si>
  <si>
    <t>Sucettes (lait) (limité-hors catalogue)</t>
  </si>
  <si>
    <t>Total produits "Classique" TTC</t>
  </si>
  <si>
    <t>MONTANT TOTAL COMMANDE</t>
  </si>
  <si>
    <r>
      <t xml:space="preserve">* Existe en chocolat noir, au lait ou mixte; sans précision de votre part, le mixte sera livré par défaut.                ** Existe en chocolat noir ou au lait; merci de préciser.                                                                                  </t>
    </r>
    <r>
      <rPr>
        <b/>
        <u/>
        <sz val="11"/>
        <color indexed="8"/>
        <rFont val="Calibri"/>
        <family val="2"/>
      </rPr>
      <t>Commentaires</t>
    </r>
    <r>
      <rPr>
        <b/>
        <sz val="11"/>
        <color indexed="8"/>
        <rFont val="Calibri"/>
        <family val="2"/>
      </rPr>
      <t xml:space="preserve">: </t>
    </r>
  </si>
  <si>
    <t>06 80 74 48 49 - 01 47 02 23 14</t>
  </si>
  <si>
    <t>Site internet: www.tiphainechocolat.com</t>
  </si>
  <si>
    <t>Nom Prénom :</t>
  </si>
  <si>
    <t>Email :</t>
  </si>
  <si>
    <t>Date de retrait :</t>
  </si>
  <si>
    <r>
      <t xml:space="preserve">Lieu de retrait </t>
    </r>
    <r>
      <rPr>
        <i/>
        <sz val="14"/>
        <color indexed="8"/>
        <rFont val="Calibri"/>
        <family val="2"/>
      </rPr>
      <t>(Boutique FAR ou Boutique de Cachan):</t>
    </r>
  </si>
  <si>
    <t>DESIGNATION</t>
  </si>
  <si>
    <t>Quantité Noire</t>
  </si>
  <si>
    <t>Quantité Lait</t>
  </si>
  <si>
    <t>Prix Total TTC</t>
  </si>
  <si>
    <t>LAPINS</t>
  </si>
  <si>
    <t>Mini-lapin (40g)</t>
  </si>
  <si>
    <t>POISSONS</t>
  </si>
  <si>
    <t>Poisson bulle (40g)</t>
  </si>
  <si>
    <t>Poisson exotique (150g)</t>
  </si>
  <si>
    <t xml:space="preserve">POULES ET OISEAUX </t>
  </si>
  <si>
    <t>Poulette (40g)</t>
  </si>
  <si>
    <t>Cocotte (220g)</t>
  </si>
  <si>
    <t>ANIMAUX ET COMPAGNIE</t>
  </si>
  <si>
    <t>Astronautes (40g)</t>
  </si>
  <si>
    <t>Grenouille (80g)</t>
  </si>
  <si>
    <t>Moäi (150g)</t>
  </si>
  <si>
    <t>ŒUFS</t>
  </si>
  <si>
    <t>Œuf plume (150g)</t>
  </si>
  <si>
    <t>Œuf Mandala (220g)</t>
  </si>
  <si>
    <t xml:space="preserve">CLOCHES </t>
  </si>
  <si>
    <t>Cloche ding-dong (180g)</t>
  </si>
  <si>
    <t>Moyenne cloche (300g)</t>
  </si>
  <si>
    <t>Grande cloche (500g)</t>
  </si>
  <si>
    <t>PUZZLES &amp; PLAQUES MESSAGES</t>
  </si>
  <si>
    <t>Puzzle inspiration (70g)</t>
  </si>
  <si>
    <t>Joyeuses Pâques (150g)</t>
  </si>
  <si>
    <t>SPECIALITES DE PÂQUES</t>
  </si>
  <si>
    <t>Friture (100g)</t>
  </si>
  <si>
    <t>Friture mixte (100g)</t>
  </si>
  <si>
    <t>Friture fantaisie (100g)</t>
  </si>
  <si>
    <t>NOUVEAUTÉS PÂQUES 2020</t>
  </si>
  <si>
    <t>Bon de commande Pâques 2022</t>
  </si>
  <si>
    <t>Bon de commande - Pâques 2022</t>
  </si>
  <si>
    <t>Lapin Momie (150g)</t>
  </si>
  <si>
    <t>Poussins Pirates (180g)</t>
  </si>
  <si>
    <t>Hippocampe (100g)</t>
  </si>
  <si>
    <t>Œuf Rouage (300g)</t>
  </si>
  <si>
    <t>Total produits "Pâques 2022" TTC</t>
  </si>
  <si>
    <t>TEL:</t>
  </si>
  <si>
    <r>
      <t xml:space="preserve">Boîte d'Œufs (300g) </t>
    </r>
    <r>
      <rPr>
        <b/>
        <sz val="11"/>
        <color rgb="FFC00000"/>
        <rFont val="Calibri"/>
        <family val="2"/>
        <scheme val="minor"/>
      </rPr>
      <t>Edition Limitée</t>
    </r>
  </si>
  <si>
    <r>
      <t xml:space="preserve">Tablette Oeuf (70g) </t>
    </r>
    <r>
      <rPr>
        <b/>
        <sz val="11"/>
        <color rgb="FFC00000"/>
        <rFont val="Calibri"/>
        <family val="2"/>
        <scheme val="minor"/>
      </rPr>
      <t>Edition Limitée</t>
    </r>
  </si>
  <si>
    <t>Œuf Surprise (220g)***</t>
  </si>
  <si>
    <r>
      <rPr>
        <b/>
        <sz val="10"/>
        <color indexed="8"/>
        <rFont val="Calibri"/>
        <family val="2"/>
      </rPr>
      <t xml:space="preserve">*** Ces produits sont mixtes mais avec une majorité de chocolat au lait ou bien de chocolat noir.  </t>
    </r>
    <r>
      <rPr>
        <b/>
        <sz val="14"/>
        <color indexed="8"/>
        <rFont val="Calibri"/>
        <family val="2"/>
      </rPr>
      <t>Commentaire:</t>
    </r>
  </si>
  <si>
    <t>Mug ( 200g)***</t>
  </si>
  <si>
    <t>Œuf Design (300g)***</t>
  </si>
  <si>
    <t xml:space="preserve"> Mendiants (100g)**</t>
  </si>
  <si>
    <t>Elephanteau (100g)</t>
  </si>
  <si>
    <r>
      <t xml:space="preserve">Licorne (150g) </t>
    </r>
    <r>
      <rPr>
        <b/>
        <sz val="11"/>
        <color rgb="FFC00000"/>
        <rFont val="Calibri"/>
        <family val="2"/>
        <scheme val="minor"/>
      </rPr>
      <t>Edition Limitée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</si>
</sst>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12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5" xfId="0" applyBorder="1" applyAlignment="1" applyProtection="1">
      <alignment vertical="center"/>
      <protection locked="0"/>
    </xf>
    <xf numFmtId="164" fontId="0" fillId="0" borderId="15" xfId="0" applyNumberFormat="1" applyBorder="1" applyAlignment="1">
      <alignment horizontal="center" vertical="center"/>
    </xf>
    <xf numFmtId="44" fontId="1" fillId="0" borderId="16" xfId="1" applyBorder="1" applyAlignment="1">
      <alignment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164" fontId="0" fillId="0" borderId="20" xfId="0" applyNumberFormat="1" applyBorder="1" applyAlignment="1">
      <alignment horizontal="center" vertical="center"/>
    </xf>
    <xf numFmtId="0" fontId="0" fillId="0" borderId="24" xfId="0" applyBorder="1" applyAlignment="1" applyProtection="1">
      <alignment vertical="center"/>
      <protection locked="0"/>
    </xf>
    <xf numFmtId="164" fontId="0" fillId="0" borderId="24" xfId="0" applyNumberFormat="1" applyBorder="1" applyAlignment="1">
      <alignment horizontal="center" vertical="center"/>
    </xf>
    <xf numFmtId="44" fontId="1" fillId="0" borderId="25" xfId="1" applyBorder="1" applyAlignment="1">
      <alignment vertical="center"/>
    </xf>
    <xf numFmtId="0" fontId="0" fillId="0" borderId="20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164" fontId="0" fillId="0" borderId="30" xfId="0" applyNumberFormat="1" applyBorder="1" applyAlignment="1">
      <alignment horizontal="center" vertical="center"/>
    </xf>
    <xf numFmtId="44" fontId="1" fillId="0" borderId="5" xfId="1" applyBorder="1" applyAlignment="1">
      <alignment vertical="center"/>
    </xf>
    <xf numFmtId="44" fontId="1" fillId="0" borderId="31" xfId="1" applyBorder="1" applyAlignment="1">
      <alignment vertical="center"/>
    </xf>
    <xf numFmtId="44" fontId="1" fillId="0" borderId="15" xfId="1" applyBorder="1" applyAlignment="1">
      <alignment vertical="center"/>
    </xf>
    <xf numFmtId="164" fontId="0" fillId="0" borderId="32" xfId="0" applyNumberFormat="1" applyBorder="1" applyAlignment="1">
      <alignment horizontal="center" vertical="center"/>
    </xf>
    <xf numFmtId="44" fontId="1" fillId="0" borderId="24" xfId="1" applyBorder="1" applyAlignment="1">
      <alignment vertical="center"/>
    </xf>
    <xf numFmtId="44" fontId="1" fillId="0" borderId="20" xfId="1" applyBorder="1" applyAlignment="1">
      <alignment vertical="center"/>
    </xf>
    <xf numFmtId="164" fontId="0" fillId="0" borderId="27" xfId="0" applyNumberFormat="1" applyBorder="1" applyAlignment="1">
      <alignment horizontal="center" vertical="center"/>
    </xf>
    <xf numFmtId="44" fontId="1" fillId="0" borderId="11" xfId="1" applyBorder="1" applyAlignment="1">
      <alignment vertical="center"/>
    </xf>
    <xf numFmtId="44" fontId="2" fillId="0" borderId="11" xfId="1" applyFont="1" applyBorder="1" applyAlignment="1">
      <alignment vertical="center"/>
    </xf>
    <xf numFmtId="0" fontId="0" fillId="0" borderId="37" xfId="0" applyBorder="1"/>
    <xf numFmtId="0" fontId="0" fillId="0" borderId="38" xfId="0" applyBorder="1"/>
    <xf numFmtId="0" fontId="0" fillId="0" borderId="38" xfId="0" applyBorder="1" applyAlignment="1">
      <alignment horizontal="center"/>
    </xf>
    <xf numFmtId="0" fontId="0" fillId="0" borderId="39" xfId="0" applyBorder="1"/>
    <xf numFmtId="0" fontId="1" fillId="0" borderId="3" xfId="2" applyBorder="1" applyProtection="1">
      <protection locked="0"/>
    </xf>
    <xf numFmtId="0" fontId="0" fillId="0" borderId="40" xfId="0" applyBorder="1"/>
    <xf numFmtId="0" fontId="0" fillId="0" borderId="0" xfId="0" applyAlignment="1">
      <alignment horizontal="center"/>
    </xf>
    <xf numFmtId="0" fontId="0" fillId="0" borderId="41" xfId="0" applyBorder="1"/>
    <xf numFmtId="0" fontId="1" fillId="0" borderId="5" xfId="2" applyBorder="1" applyProtection="1">
      <protection locked="0"/>
    </xf>
    <xf numFmtId="0" fontId="0" fillId="0" borderId="42" xfId="0" applyBorder="1"/>
    <xf numFmtId="0" fontId="0" fillId="0" borderId="43" xfId="0" applyBorder="1"/>
    <xf numFmtId="0" fontId="0" fillId="0" borderId="43" xfId="0" applyBorder="1" applyAlignment="1">
      <alignment horizontal="center"/>
    </xf>
    <xf numFmtId="0" fontId="0" fillId="0" borderId="44" xfId="0" applyBorder="1"/>
    <xf numFmtId="0" fontId="1" fillId="0" borderId="36" xfId="2" applyBorder="1" applyProtection="1">
      <protection locked="0"/>
    </xf>
    <xf numFmtId="0" fontId="2" fillId="0" borderId="45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3" xfId="2" applyFont="1" applyBorder="1" applyAlignment="1">
      <alignment horizontal="center"/>
    </xf>
    <xf numFmtId="0" fontId="2" fillId="0" borderId="15" xfId="2" applyFont="1" applyBorder="1" applyAlignment="1" applyProtection="1">
      <alignment horizontal="center"/>
      <protection locked="0"/>
    </xf>
    <xf numFmtId="164" fontId="1" fillId="0" borderId="25" xfId="2" applyNumberFormat="1" applyBorder="1" applyAlignment="1">
      <alignment vertical="center"/>
    </xf>
    <xf numFmtId="44" fontId="1" fillId="0" borderId="31" xfId="3" applyBorder="1"/>
    <xf numFmtId="0" fontId="1" fillId="0" borderId="20" xfId="2" applyBorder="1" applyAlignment="1" applyProtection="1">
      <alignment horizontal="center"/>
      <protection locked="0"/>
    </xf>
    <xf numFmtId="164" fontId="1" fillId="0" borderId="16" xfId="2" applyNumberFormat="1" applyBorder="1" applyAlignment="1">
      <alignment vertical="center"/>
    </xf>
    <xf numFmtId="0" fontId="1" fillId="0" borderId="15" xfId="2" applyBorder="1" applyAlignment="1" applyProtection="1">
      <alignment horizontal="center"/>
      <protection locked="0"/>
    </xf>
    <xf numFmtId="164" fontId="1" fillId="0" borderId="15" xfId="2" applyNumberFormat="1" applyBorder="1" applyAlignment="1">
      <alignment horizontal="center" vertical="center"/>
    </xf>
    <xf numFmtId="0" fontId="1" fillId="0" borderId="24" xfId="2" applyBorder="1" applyAlignment="1" applyProtection="1">
      <alignment horizontal="center"/>
      <protection locked="0"/>
    </xf>
    <xf numFmtId="164" fontId="1" fillId="0" borderId="25" xfId="2" applyNumberFormat="1" applyBorder="1" applyAlignment="1">
      <alignment horizontal="center" vertical="center"/>
    </xf>
    <xf numFmtId="164" fontId="1" fillId="0" borderId="16" xfId="2" applyNumberFormat="1" applyBorder="1" applyAlignment="1">
      <alignment horizontal="center" vertical="center"/>
    </xf>
    <xf numFmtId="164" fontId="1" fillId="0" borderId="47" xfId="2" applyNumberFormat="1" applyBorder="1" applyAlignment="1">
      <alignment horizontal="center" vertical="center"/>
    </xf>
    <xf numFmtId="44" fontId="1" fillId="0" borderId="15" xfId="3" applyBorder="1"/>
    <xf numFmtId="164" fontId="1" fillId="0" borderId="27" xfId="2" applyNumberFormat="1" applyBorder="1" applyAlignment="1">
      <alignment horizontal="center" vertical="center"/>
    </xf>
    <xf numFmtId="44" fontId="1" fillId="0" borderId="11" xfId="3" applyBorder="1"/>
    <xf numFmtId="164" fontId="1" fillId="0" borderId="20" xfId="2" applyNumberFormat="1" applyBorder="1" applyAlignment="1">
      <alignment horizontal="center" vertical="center"/>
    </xf>
    <xf numFmtId="164" fontId="1" fillId="0" borderId="30" xfId="2" applyNumberFormat="1" applyBorder="1" applyAlignment="1">
      <alignment horizontal="center" vertical="center"/>
    </xf>
    <xf numFmtId="44" fontId="1" fillId="0" borderId="53" xfId="3" applyBorder="1"/>
    <xf numFmtId="44" fontId="2" fillId="0" borderId="11" xfId="3" applyFont="1" applyBorder="1"/>
    <xf numFmtId="0" fontId="12" fillId="0" borderId="3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43" xfId="0" applyFont="1" applyBorder="1" applyAlignment="1">
      <alignment horizontal="center"/>
    </xf>
    <xf numFmtId="0" fontId="13" fillId="0" borderId="3" xfId="2" applyFont="1" applyBorder="1" applyAlignment="1">
      <alignment horizontal="center" vertical="center"/>
    </xf>
    <xf numFmtId="0" fontId="13" fillId="0" borderId="31" xfId="2" applyFont="1" applyBorder="1" applyAlignment="1" applyProtection="1">
      <alignment horizontal="center"/>
      <protection locked="0"/>
    </xf>
    <xf numFmtId="0" fontId="12" fillId="0" borderId="16" xfId="2" applyFont="1" applyBorder="1" applyAlignment="1" applyProtection="1">
      <alignment horizontal="center"/>
      <protection locked="0"/>
    </xf>
    <xf numFmtId="0" fontId="12" fillId="0" borderId="15" xfId="2" applyFont="1" applyBorder="1" applyAlignment="1" applyProtection="1">
      <alignment horizontal="center"/>
      <protection locked="0"/>
    </xf>
    <xf numFmtId="0" fontId="12" fillId="0" borderId="20" xfId="2" applyFont="1" applyBorder="1" applyAlignment="1" applyProtection="1">
      <alignment horizontal="center"/>
      <protection locked="0"/>
    </xf>
    <xf numFmtId="0" fontId="12" fillId="0" borderId="25" xfId="2" applyFont="1" applyBorder="1" applyAlignment="1" applyProtection="1">
      <alignment horizontal="center"/>
      <protection locked="0"/>
    </xf>
    <xf numFmtId="0" fontId="12" fillId="0" borderId="31" xfId="2" applyFont="1" applyBorder="1" applyAlignment="1" applyProtection="1">
      <alignment horizontal="center"/>
      <protection locked="0"/>
    </xf>
    <xf numFmtId="0" fontId="12" fillId="2" borderId="16" xfId="2" applyFont="1" applyFill="1" applyBorder="1" applyAlignment="1" applyProtection="1">
      <alignment horizontal="center"/>
      <protection locked="0"/>
    </xf>
    <xf numFmtId="0" fontId="12" fillId="0" borderId="0" xfId="0" applyFont="1"/>
    <xf numFmtId="0" fontId="1" fillId="0" borderId="25" xfId="2" applyBorder="1" applyAlignment="1" applyProtection="1">
      <protection locked="0"/>
    </xf>
    <xf numFmtId="0" fontId="1" fillId="0" borderId="24" xfId="2" applyBorder="1" applyAlignment="1" applyProtection="1">
      <protection locked="0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0" fillId="0" borderId="36" xfId="0" applyBorder="1" applyAlignment="1" applyProtection="1">
      <alignment horizontal="left" vertical="top" wrapText="1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0" fillId="0" borderId="33" xfId="2" applyFont="1" applyBorder="1" applyAlignment="1">
      <alignment horizontal="center" vertical="center"/>
    </xf>
    <xf numFmtId="0" fontId="1" fillId="0" borderId="32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2" fillId="0" borderId="34" xfId="2" applyFont="1" applyBorder="1" applyAlignment="1">
      <alignment horizontal="right"/>
    </xf>
    <xf numFmtId="0" fontId="2" fillId="0" borderId="35" xfId="2" applyFont="1" applyBorder="1" applyAlignment="1">
      <alignment horizontal="right"/>
    </xf>
    <xf numFmtId="0" fontId="11" fillId="0" borderId="1" xfId="2" applyFont="1" applyBorder="1" applyAlignment="1" applyProtection="1">
      <alignment horizontal="left" vertical="top" wrapText="1"/>
      <protection locked="0"/>
    </xf>
    <xf numFmtId="0" fontId="4" fillId="0" borderId="2" xfId="2" applyFont="1" applyBorder="1" applyAlignment="1" applyProtection="1">
      <alignment horizontal="left" vertical="top" wrapText="1"/>
      <protection locked="0"/>
    </xf>
    <xf numFmtId="0" fontId="4" fillId="0" borderId="3" xfId="2" applyFont="1" applyBorder="1" applyAlignment="1" applyProtection="1">
      <alignment horizontal="left" vertical="top" wrapText="1"/>
      <protection locked="0"/>
    </xf>
    <xf numFmtId="0" fontId="4" fillId="0" borderId="4" xfId="2" applyFont="1" applyBorder="1" applyAlignment="1" applyProtection="1">
      <alignment horizontal="left" vertical="top" wrapText="1"/>
      <protection locked="0"/>
    </xf>
    <xf numFmtId="0" fontId="4" fillId="0" borderId="0" xfId="2" applyFont="1" applyAlignment="1" applyProtection="1">
      <alignment horizontal="left" vertical="top" wrapText="1"/>
      <protection locked="0"/>
    </xf>
    <xf numFmtId="0" fontId="4" fillId="0" borderId="5" xfId="2" applyFont="1" applyBorder="1" applyAlignment="1" applyProtection="1">
      <alignment horizontal="left" vertical="top" wrapText="1"/>
      <protection locked="0"/>
    </xf>
    <xf numFmtId="0" fontId="4" fillId="0" borderId="34" xfId="2" applyFont="1" applyBorder="1" applyAlignment="1" applyProtection="1">
      <alignment horizontal="left" vertical="top" wrapText="1"/>
      <protection locked="0"/>
    </xf>
    <xf numFmtId="0" fontId="4" fillId="0" borderId="35" xfId="2" applyFont="1" applyBorder="1" applyAlignment="1" applyProtection="1">
      <alignment horizontal="left" vertical="top" wrapText="1"/>
      <protection locked="0"/>
    </xf>
    <xf numFmtId="0" fontId="4" fillId="0" borderId="36" xfId="2" applyFont="1" applyBorder="1" applyAlignment="1" applyProtection="1">
      <alignment horizontal="left" vertical="top" wrapText="1"/>
      <protection locked="0"/>
    </xf>
    <xf numFmtId="0" fontId="0" fillId="0" borderId="17" xfId="2" applyFont="1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1" fillId="0" borderId="48" xfId="2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" fillId="0" borderId="14" xfId="2" applyBorder="1" applyAlignment="1">
      <alignment horizontal="center" vertical="center"/>
    </xf>
    <xf numFmtId="0" fontId="1" fillId="0" borderId="46" xfId="2" applyBorder="1" applyAlignment="1" applyProtection="1">
      <alignment horizontal="center"/>
      <protection locked="0"/>
    </xf>
    <xf numFmtId="0" fontId="1" fillId="0" borderId="31" xfId="2" applyBorder="1" applyAlignment="1" applyProtection="1">
      <alignment horizontal="center"/>
      <protection locked="0"/>
    </xf>
    <xf numFmtId="0" fontId="3" fillId="0" borderId="6" xfId="2" applyFont="1" applyBorder="1" applyAlignment="1" applyProtection="1">
      <alignment horizontal="center"/>
      <protection locked="0"/>
    </xf>
    <xf numFmtId="0" fontId="8" fillId="0" borderId="7" xfId="2" applyFont="1" applyBorder="1" applyAlignment="1" applyProtection="1">
      <alignment horizontal="center"/>
      <protection locked="0"/>
    </xf>
    <xf numFmtId="0" fontId="8" fillId="0" borderId="36" xfId="2" applyFont="1" applyBorder="1" applyAlignment="1" applyProtection="1">
      <alignment horizontal="center"/>
      <protection locked="0"/>
    </xf>
    <xf numFmtId="0" fontId="4" fillId="0" borderId="6" xfId="2" applyFont="1" applyBorder="1" applyAlignment="1" applyProtection="1">
      <alignment horizontal="center" vertical="top"/>
      <protection locked="0"/>
    </xf>
    <xf numFmtId="0" fontId="4" fillId="0" borderId="7" xfId="2" applyFont="1" applyBorder="1" applyAlignment="1" applyProtection="1">
      <alignment horizontal="center" vertical="top"/>
      <protection locked="0"/>
    </xf>
    <xf numFmtId="0" fontId="4" fillId="0" borderId="8" xfId="2" applyFont="1" applyBorder="1" applyAlignment="1" applyProtection="1">
      <alignment horizontal="center" vertical="top"/>
      <protection locked="0"/>
    </xf>
    <xf numFmtId="0" fontId="4" fillId="0" borderId="6" xfId="2" applyFont="1" applyBorder="1" applyAlignment="1" applyProtection="1">
      <alignment horizontal="left" vertical="center"/>
      <protection locked="0"/>
    </xf>
    <xf numFmtId="0" fontId="4" fillId="0" borderId="7" xfId="2" applyFont="1" applyBorder="1" applyAlignment="1" applyProtection="1">
      <alignment horizontal="left" vertical="center"/>
      <protection locked="0"/>
    </xf>
    <xf numFmtId="0" fontId="4" fillId="0" borderId="8" xfId="2" applyFont="1" applyBorder="1" applyAlignment="1" applyProtection="1">
      <alignment horizontal="left" vertical="center"/>
      <protection locked="0"/>
    </xf>
    <xf numFmtId="0" fontId="9" fillId="0" borderId="7" xfId="2" applyFont="1" applyBorder="1" applyAlignment="1" applyProtection="1">
      <alignment horizontal="left" vertical="center"/>
      <protection locked="0"/>
    </xf>
    <xf numFmtId="0" fontId="9" fillId="0" borderId="8" xfId="2" applyFont="1" applyBorder="1" applyAlignment="1" applyProtection="1">
      <alignment horizontal="left" vertical="center"/>
      <protection locked="0"/>
    </xf>
    <xf numFmtId="49" fontId="4" fillId="0" borderId="6" xfId="2" applyNumberFormat="1" applyFont="1" applyBorder="1" applyAlignment="1" applyProtection="1">
      <alignment horizontal="center" vertical="center"/>
      <protection locked="0"/>
    </xf>
    <xf numFmtId="49" fontId="4" fillId="0" borderId="7" xfId="2" applyNumberFormat="1" applyFont="1" applyBorder="1" applyAlignment="1" applyProtection="1">
      <alignment horizontal="center" vertical="center"/>
      <protection locked="0"/>
    </xf>
    <xf numFmtId="49" fontId="4" fillId="0" borderId="8" xfId="2" applyNumberFormat="1" applyFont="1" applyBorder="1" applyAlignment="1" applyProtection="1">
      <alignment horizontal="center" vertical="center"/>
      <protection locked="0"/>
    </xf>
    <xf numFmtId="0" fontId="0" fillId="0" borderId="26" xfId="2" applyFont="1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0" fontId="1" fillId="0" borderId="25" xfId="2" applyBorder="1" applyAlignment="1">
      <alignment horizontal="center" vertical="center"/>
    </xf>
    <xf numFmtId="0" fontId="1" fillId="0" borderId="26" xfId="2" applyBorder="1" applyAlignment="1" applyProtection="1">
      <alignment horizontal="center" wrapText="1"/>
      <protection locked="0"/>
    </xf>
    <xf numFmtId="0" fontId="1" fillId="0" borderId="25" xfId="2" applyBorder="1" applyAlignment="1" applyProtection="1">
      <alignment horizontal="center" wrapText="1"/>
      <protection locked="0"/>
    </xf>
    <xf numFmtId="0" fontId="1" fillId="0" borderId="26" xfId="2" applyBorder="1" applyAlignment="1" applyProtection="1">
      <alignment horizontal="center"/>
      <protection locked="0"/>
    </xf>
    <xf numFmtId="0" fontId="1" fillId="0" borderId="25" xfId="2" applyBorder="1" applyAlignment="1" applyProtection="1">
      <alignment horizontal="center"/>
      <protection locked="0"/>
    </xf>
    <xf numFmtId="0" fontId="0" fillId="0" borderId="12" xfId="2" applyFont="1" applyBorder="1" applyAlignment="1">
      <alignment horizontal="center" vertical="center"/>
    </xf>
    <xf numFmtId="0" fontId="1" fillId="0" borderId="50" xfId="2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0" borderId="49" xfId="2" applyBorder="1" applyAlignment="1">
      <alignment horizontal="center" vertical="center"/>
    </xf>
    <xf numFmtId="0" fontId="0" fillId="0" borderId="21" xfId="2" applyFont="1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0" fillId="0" borderId="28" xfId="2" applyFont="1" applyBorder="1" applyAlignment="1">
      <alignment horizontal="center" vertical="center"/>
    </xf>
    <xf numFmtId="0" fontId="1" fillId="0" borderId="29" xfId="2" applyBorder="1" applyAlignment="1">
      <alignment horizontal="center" vertical="center"/>
    </xf>
    <xf numFmtId="0" fontId="1" fillId="0" borderId="51" xfId="2" applyBorder="1" applyAlignment="1">
      <alignment horizontal="center" vertical="center"/>
    </xf>
    <xf numFmtId="0" fontId="2" fillId="0" borderId="6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1" fillId="0" borderId="34" xfId="2" applyBorder="1" applyAlignment="1" applyProtection="1">
      <alignment horizontal="center"/>
      <protection locked="0"/>
    </xf>
    <xf numFmtId="0" fontId="1" fillId="0" borderId="52" xfId="2" applyBorder="1" applyAlignment="1" applyProtection="1">
      <alignment horizontal="center"/>
      <protection locked="0"/>
    </xf>
    <xf numFmtId="0" fontId="1" fillId="0" borderId="46" xfId="2" applyBorder="1" applyAlignment="1">
      <alignment horizontal="center" vertical="center"/>
    </xf>
    <xf numFmtId="0" fontId="1" fillId="0" borderId="47" xfId="2" applyBorder="1" applyAlignment="1">
      <alignment horizontal="center" vertical="center"/>
    </xf>
    <xf numFmtId="0" fontId="1" fillId="0" borderId="31" xfId="2" applyBorder="1" applyAlignment="1">
      <alignment horizontal="center" vertical="center"/>
    </xf>
    <xf numFmtId="0" fontId="9" fillId="0" borderId="6" xfId="2" applyFont="1" applyBorder="1" applyAlignment="1" applyProtection="1">
      <alignment horizontal="center" vertical="center"/>
      <protection locked="0"/>
    </xf>
    <xf numFmtId="0" fontId="4" fillId="0" borderId="7" xfId="2" applyFont="1" applyBorder="1" applyAlignment="1" applyProtection="1">
      <alignment horizontal="center" vertical="center"/>
      <protection locked="0"/>
    </xf>
    <xf numFmtId="0" fontId="4" fillId="0" borderId="8" xfId="2" applyFont="1" applyBorder="1" applyAlignment="1" applyProtection="1">
      <alignment horizontal="center" vertical="center"/>
      <protection locked="0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6" xfId="2" applyFont="1" applyBorder="1" applyAlignment="1" applyProtection="1">
      <alignment vertical="center"/>
      <protection locked="0"/>
    </xf>
    <xf numFmtId="0" fontId="4" fillId="0" borderId="8" xfId="2" applyFont="1" applyBorder="1" applyAlignment="1" applyProtection="1">
      <alignment vertical="center"/>
      <protection locked="0"/>
    </xf>
  </cellXfs>
  <cellStyles count="4">
    <cellStyle name="Monétaire" xfId="1" builtinId="4"/>
    <cellStyle name="Monétaire 2" xfId="3" xr:uid="{9642D9B9-538D-42E3-B06D-D944AD75CD52}"/>
    <cellStyle name="Normal" xfId="0" builtinId="0"/>
    <cellStyle name="Normal 2" xfId="2" xr:uid="{DA67EB4C-82D2-4C00-9EA1-51A80A36A5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466727</xdr:colOff>
      <xdr:row>0</xdr:row>
      <xdr:rowOff>0</xdr:rowOff>
    </xdr:from>
    <xdr:ext cx="5562598" cy="116205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EF27D90-B901-4DBE-97B0-773F94EAEBC0}"/>
            </a:ext>
          </a:extLst>
        </xdr:cNvPr>
        <xdr:cNvSpPr/>
      </xdr:nvSpPr>
      <xdr:spPr>
        <a:xfrm>
          <a:off x="466727" y="0"/>
          <a:ext cx="5562598" cy="11620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>
            <a:lnSpc>
              <a:spcPts val="2700"/>
            </a:lnSpc>
          </a:pPr>
          <a:r>
            <a:rPr lang="fr-FR" sz="2400" b="0" cap="none" spc="50">
              <a:ln w="11430">
                <a:solidFill>
                  <a:schemeClr val="tx1"/>
                </a:solidFill>
              </a:ln>
              <a:solidFill>
                <a:schemeClr val="tx1"/>
              </a:solidFill>
              <a:effectLst/>
              <a:latin typeface="Courier New" panose="02070309020205020404" pitchFamily="49" charset="0"/>
              <a:ea typeface="DejaVu Serif Condensed" pitchFamily="18" charset="0"/>
              <a:cs typeface="Courier New" panose="02070309020205020404" pitchFamily="49" charset="0"/>
            </a:rPr>
            <a:t>Tiphaine</a:t>
          </a:r>
          <a:r>
            <a:rPr lang="fr-FR" sz="2400" b="0" cap="none" spc="50" baseline="0">
              <a:ln w="11430">
                <a:solidFill>
                  <a:schemeClr val="tx1"/>
                </a:solidFill>
              </a:ln>
              <a:solidFill>
                <a:schemeClr val="tx1"/>
              </a:solidFill>
              <a:effectLst/>
              <a:latin typeface="Courier New" panose="02070309020205020404" pitchFamily="49" charset="0"/>
              <a:ea typeface="DejaVu Serif Condensed" pitchFamily="18" charset="0"/>
              <a:cs typeface="Courier New" panose="02070309020205020404" pitchFamily="49" charset="0"/>
            </a:rPr>
            <a:t> Corvez </a:t>
          </a:r>
        </a:p>
        <a:p>
          <a:pPr algn="ctr"/>
          <a:endParaRPr lang="fr-FR" sz="800" b="0" cap="none" spc="50" baseline="0">
            <a:ln w="11430">
              <a:solidFill>
                <a:schemeClr val="tx1"/>
              </a:solidFill>
            </a:ln>
            <a:solidFill>
              <a:schemeClr val="tx1"/>
            </a:solidFill>
            <a:effectLst/>
            <a:latin typeface="Courier New" panose="02070309020205020404" pitchFamily="49" charset="0"/>
            <a:ea typeface="DejaVu Serif Condensed" pitchFamily="18" charset="0"/>
            <a:cs typeface="Courier New" panose="02070309020205020404" pitchFamily="49" charset="0"/>
          </a:endParaRPr>
        </a:p>
        <a:p>
          <a:pPr algn="ctr">
            <a:lnSpc>
              <a:spcPts val="2700"/>
            </a:lnSpc>
          </a:pPr>
          <a:r>
            <a:rPr lang="fr-FR" sz="2400" b="0" cap="none" spc="50" baseline="0">
              <a:ln w="11430">
                <a:solidFill>
                  <a:schemeClr val="tx1"/>
                </a:solidFill>
              </a:ln>
              <a:solidFill>
                <a:schemeClr val="tx1"/>
              </a:solidFill>
              <a:effectLst/>
              <a:latin typeface="Courier New" panose="02070309020205020404" pitchFamily="49" charset="0"/>
              <a:ea typeface="DejaVu Serif Condensed" pitchFamily="18" charset="0"/>
              <a:cs typeface="Courier New" panose="02070309020205020404" pitchFamily="49" charset="0"/>
            </a:rPr>
            <a:t>Chocolatière</a:t>
          </a:r>
          <a:endParaRPr lang="fr-FR" sz="2400" b="0" cap="none" spc="50">
            <a:ln w="11430">
              <a:solidFill>
                <a:schemeClr val="tx1"/>
              </a:solidFill>
            </a:ln>
            <a:solidFill>
              <a:schemeClr val="tx1"/>
            </a:solidFill>
            <a:effectLst/>
            <a:latin typeface="Courier New" panose="02070309020205020404" pitchFamily="49" charset="0"/>
            <a:ea typeface="DejaVu Serif Condensed" pitchFamily="18" charset="0"/>
            <a:cs typeface="Courier New" panose="02070309020205020404" pitchFamily="49" charset="0"/>
          </a:endParaRPr>
        </a:p>
      </xdr:txBody>
    </xdr:sp>
    <xdr:clientData/>
  </xdr:oneCellAnchor>
  <xdr:twoCellAnchor editAs="oneCell">
    <xdr:from>
      <xdr:col>6</xdr:col>
      <xdr:colOff>514351</xdr:colOff>
      <xdr:row>0</xdr:row>
      <xdr:rowOff>0</xdr:rowOff>
    </xdr:from>
    <xdr:to>
      <xdr:col>8</xdr:col>
      <xdr:colOff>38101</xdr:colOff>
      <xdr:row>6</xdr:row>
      <xdr:rowOff>66675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E1CE9D31-9652-4830-BF40-D47470F9F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6" y="0"/>
          <a:ext cx="12573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438149</xdr:colOff>
      <xdr:row>6</xdr:row>
      <xdr:rowOff>85724</xdr:rowOff>
    </xdr:to>
    <xdr:pic>
      <xdr:nvPicPr>
        <xdr:cNvPr id="4" name="Image 4">
          <a:extLst>
            <a:ext uri="{FF2B5EF4-FFF2-40B4-BE49-F238E27FC236}">
              <a16:creationId xmlns:a16="http://schemas.microsoft.com/office/drawing/2014/main" id="{14F5C562-059A-401D-B23F-6865EB1AF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49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28573</xdr:colOff>
      <xdr:row>0</xdr:row>
      <xdr:rowOff>0</xdr:rowOff>
    </xdr:from>
    <xdr:to>
      <xdr:col>8</xdr:col>
      <xdr:colOff>209549</xdr:colOff>
      <xdr:row>6</xdr:row>
      <xdr:rowOff>0</xdr:rowOff>
    </xdr:to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874B52F5-9ECB-4627-B6FE-87960C865255}"/>
            </a:ext>
          </a:extLst>
        </xdr:cNvPr>
        <xdr:cNvSpPr/>
      </xdr:nvSpPr>
      <xdr:spPr>
        <a:xfrm>
          <a:off x="790573" y="0"/>
          <a:ext cx="5391151" cy="1162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2400" i="0" u="none" strike="noStrike">
              <a:solidFill>
                <a:srgbClr val="000000"/>
              </a:solidFill>
              <a:latin typeface="Courier New"/>
              <a:ea typeface="Courier New"/>
              <a:cs typeface="Courier New"/>
              <a:sym typeface="Courier New"/>
            </a:rPr>
            <a:t>Tiphaine Corvez </a:t>
          </a:r>
          <a:endParaRPr sz="1400"/>
        </a:p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endParaRPr sz="2400" i="0" u="none" strike="noStrike">
            <a:solidFill>
              <a:srgbClr val="00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2400" i="0" u="none" strike="noStrike">
              <a:solidFill>
                <a:srgbClr val="000000"/>
              </a:solidFill>
              <a:latin typeface="Courier New"/>
              <a:ea typeface="Courier New"/>
              <a:cs typeface="Courier New"/>
              <a:sym typeface="Courier New"/>
            </a:rPr>
            <a:t>Chocolatière</a:t>
          </a:r>
          <a:endParaRPr sz="1400"/>
        </a:p>
      </xdr:txBody>
    </xdr:sp>
    <xdr:clientData fLocksWithSheet="0"/>
  </xdr:twoCellAnchor>
  <xdr:twoCellAnchor>
    <xdr:from>
      <xdr:col>8</xdr:col>
      <xdr:colOff>57150</xdr:colOff>
      <xdr:row>0</xdr:row>
      <xdr:rowOff>0</xdr:rowOff>
    </xdr:from>
    <xdr:to>
      <xdr:col>9</xdr:col>
      <xdr:colOff>19048</xdr:colOff>
      <xdr:row>6</xdr:row>
      <xdr:rowOff>0</xdr:rowOff>
    </xdr:to>
    <xdr:pic>
      <xdr:nvPicPr>
        <xdr:cNvPr id="6" name="image2.png">
          <a:extLst>
            <a:ext uri="{FF2B5EF4-FFF2-40B4-BE49-F238E27FC236}">
              <a16:creationId xmlns:a16="http://schemas.microsoft.com/office/drawing/2014/main" id="{8993D745-5E9E-4271-AF7D-46097D3EDD5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29325" y="0"/>
          <a:ext cx="1190623" cy="11620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428625</xdr:colOff>
      <xdr:row>6</xdr:row>
      <xdr:rowOff>0</xdr:rowOff>
    </xdr:to>
    <xdr:pic>
      <xdr:nvPicPr>
        <xdr:cNvPr id="7" name="image2.png">
          <a:extLst>
            <a:ext uri="{FF2B5EF4-FFF2-40B4-BE49-F238E27FC236}">
              <a16:creationId xmlns:a16="http://schemas.microsoft.com/office/drawing/2014/main" id="{3D1BE46F-80E6-4737-BC96-8802811C95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90625" cy="11620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B8696-4D16-4C6E-AF3B-D27FA9493F37}">
  <sheetPr>
    <pageSetUpPr fitToPage="1"/>
  </sheetPr>
  <dimension ref="A1:H56"/>
  <sheetViews>
    <sheetView topLeftCell="A10" workbookViewId="0">
      <selection activeCell="G28" sqref="G28"/>
    </sheetView>
  </sheetViews>
  <sheetFormatPr baseColWidth="10" defaultRowHeight="15" x14ac:dyDescent="0.25"/>
  <cols>
    <col min="8" max="8" width="14.5703125" customWidth="1"/>
  </cols>
  <sheetData>
    <row r="1" spans="1:8" x14ac:dyDescent="0.25">
      <c r="A1" s="1"/>
      <c r="B1" s="2"/>
      <c r="C1" s="2"/>
      <c r="D1" s="2"/>
      <c r="E1" s="2"/>
      <c r="F1" s="2"/>
      <c r="G1" s="2"/>
      <c r="H1" s="3"/>
    </row>
    <row r="2" spans="1:8" x14ac:dyDescent="0.25">
      <c r="A2" s="4"/>
      <c r="B2" s="5"/>
      <c r="C2" s="5"/>
      <c r="D2" s="5"/>
      <c r="E2" s="5"/>
      <c r="F2" s="5"/>
      <c r="G2" s="5"/>
      <c r="H2" s="6"/>
    </row>
    <row r="3" spans="1:8" x14ac:dyDescent="0.25">
      <c r="A3" s="4"/>
      <c r="B3" s="5"/>
      <c r="C3" s="5"/>
      <c r="D3" s="5"/>
      <c r="E3" s="5"/>
      <c r="F3" s="5"/>
      <c r="G3" s="5"/>
      <c r="H3" s="6"/>
    </row>
    <row r="4" spans="1:8" x14ac:dyDescent="0.25">
      <c r="A4" s="4"/>
      <c r="B4" s="5"/>
      <c r="C4" s="5"/>
      <c r="D4" s="5"/>
      <c r="E4" s="5"/>
      <c r="F4" s="5"/>
      <c r="G4" s="5"/>
      <c r="H4" s="6"/>
    </row>
    <row r="5" spans="1:8" ht="15.75" thickBot="1" x14ac:dyDescent="0.3">
      <c r="A5" s="4"/>
      <c r="B5" s="5"/>
      <c r="C5" s="5"/>
      <c r="D5" s="5"/>
      <c r="E5" s="5"/>
      <c r="F5" s="5"/>
      <c r="G5" s="5"/>
      <c r="H5" s="6"/>
    </row>
    <row r="6" spans="1:8" ht="15.75" thickBot="1" x14ac:dyDescent="0.3">
      <c r="A6" s="7"/>
      <c r="B6" s="8"/>
      <c r="C6" s="8"/>
      <c r="D6" s="8"/>
      <c r="E6" s="8"/>
      <c r="F6" s="8"/>
      <c r="G6" s="8"/>
      <c r="H6" s="9"/>
    </row>
    <row r="7" spans="1:8" ht="27" thickBot="1" x14ac:dyDescent="0.3">
      <c r="A7" s="132" t="s">
        <v>0</v>
      </c>
      <c r="B7" s="133"/>
      <c r="C7" s="133"/>
      <c r="D7" s="133"/>
      <c r="E7" s="133"/>
      <c r="F7" s="133"/>
      <c r="G7" s="133"/>
      <c r="H7" s="134"/>
    </row>
    <row r="8" spans="1:8" ht="19.5" thickBot="1" x14ac:dyDescent="0.3">
      <c r="A8" s="118" t="s">
        <v>1</v>
      </c>
      <c r="B8" s="119"/>
      <c r="C8" s="120"/>
      <c r="D8" s="135" t="s">
        <v>2</v>
      </c>
      <c r="E8" s="136"/>
      <c r="F8" s="136"/>
      <c r="G8" s="136"/>
      <c r="H8" s="137"/>
    </row>
    <row r="9" spans="1:8" ht="19.5" thickBot="1" x14ac:dyDescent="0.3">
      <c r="A9" s="118" t="s">
        <v>3</v>
      </c>
      <c r="B9" s="119"/>
      <c r="C9" s="119"/>
      <c r="D9" s="119"/>
      <c r="E9" s="118" t="s">
        <v>4</v>
      </c>
      <c r="F9" s="119"/>
      <c r="G9" s="119"/>
      <c r="H9" s="120"/>
    </row>
    <row r="10" spans="1:8" ht="19.5" thickBot="1" x14ac:dyDescent="0.35">
      <c r="A10" s="116" t="s">
        <v>5</v>
      </c>
      <c r="B10" s="117"/>
      <c r="C10" s="121"/>
      <c r="D10" s="128"/>
      <c r="E10" s="128"/>
      <c r="F10" s="129" t="s">
        <v>6</v>
      </c>
      <c r="G10" s="130"/>
      <c r="H10" s="131"/>
    </row>
    <row r="11" spans="1:8" ht="19.5" thickBot="1" x14ac:dyDescent="0.3">
      <c r="A11" s="111" t="s">
        <v>7</v>
      </c>
      <c r="B11" s="112"/>
      <c r="C11" s="113"/>
      <c r="D11" s="114"/>
      <c r="E11" s="114"/>
      <c r="F11" s="114"/>
      <c r="G11" s="114"/>
      <c r="H11" s="115"/>
    </row>
    <row r="12" spans="1:8" ht="19.5" thickBot="1" x14ac:dyDescent="0.3">
      <c r="A12" s="116" t="s">
        <v>8</v>
      </c>
      <c r="B12" s="117"/>
      <c r="C12" s="113"/>
      <c r="D12" s="114"/>
      <c r="E12" s="114"/>
      <c r="F12" s="114"/>
      <c r="G12" s="114"/>
      <c r="H12" s="115"/>
    </row>
    <row r="13" spans="1:8" ht="19.5" thickBot="1" x14ac:dyDescent="0.3">
      <c r="A13" s="118" t="s">
        <v>9</v>
      </c>
      <c r="B13" s="119"/>
      <c r="C13" s="119"/>
      <c r="D13" s="119"/>
      <c r="E13" s="119"/>
      <c r="F13" s="120"/>
      <c r="G13" s="121"/>
      <c r="H13" s="122"/>
    </row>
    <row r="14" spans="1:8" ht="19.5" thickBot="1" x14ac:dyDescent="0.3">
      <c r="A14" s="118" t="s">
        <v>10</v>
      </c>
      <c r="B14" s="119"/>
      <c r="C14" s="119"/>
      <c r="D14" s="119"/>
      <c r="E14" s="119"/>
      <c r="F14" s="119"/>
      <c r="G14" s="119"/>
      <c r="H14" s="120"/>
    </row>
    <row r="15" spans="1:8" ht="15.75" thickBot="1" x14ac:dyDescent="0.3">
      <c r="A15" s="123" t="s">
        <v>11</v>
      </c>
      <c r="B15" s="124"/>
      <c r="C15" s="124"/>
      <c r="D15" s="124"/>
      <c r="E15" s="124"/>
      <c r="F15" s="10" t="s">
        <v>12</v>
      </c>
      <c r="G15" s="10" t="s">
        <v>13</v>
      </c>
      <c r="H15" s="11" t="s">
        <v>14</v>
      </c>
    </row>
    <row r="16" spans="1:8" ht="15.75" thickBot="1" x14ac:dyDescent="0.3">
      <c r="A16" s="96" t="s">
        <v>15</v>
      </c>
      <c r="B16" s="97"/>
      <c r="C16" s="97"/>
      <c r="D16" s="97"/>
      <c r="E16" s="97"/>
      <c r="F16" s="97"/>
      <c r="G16" s="97"/>
      <c r="H16" s="98"/>
    </row>
    <row r="17" spans="1:8" x14ac:dyDescent="0.25">
      <c r="A17" s="105" t="s">
        <v>16</v>
      </c>
      <c r="B17" s="106"/>
      <c r="C17" s="106"/>
      <c r="D17" s="106"/>
      <c r="E17" s="107"/>
      <c r="F17" s="12"/>
      <c r="G17" s="13">
        <v>5.5</v>
      </c>
      <c r="H17" s="14">
        <f>F17*G17</f>
        <v>0</v>
      </c>
    </row>
    <row r="18" spans="1:8" x14ac:dyDescent="0.25">
      <c r="A18" s="125" t="s">
        <v>102</v>
      </c>
      <c r="B18" s="126"/>
      <c r="C18" s="126"/>
      <c r="D18" s="126"/>
      <c r="E18" s="127"/>
      <c r="F18" s="15"/>
      <c r="G18" s="16">
        <v>6.5</v>
      </c>
      <c r="H18" s="14">
        <f>F18*G18</f>
        <v>0</v>
      </c>
    </row>
    <row r="19" spans="1:8" ht="15.75" thickBot="1" x14ac:dyDescent="0.3">
      <c r="A19" s="103" t="s">
        <v>17</v>
      </c>
      <c r="B19" s="104"/>
      <c r="C19" s="104"/>
      <c r="D19" s="104"/>
      <c r="E19" s="110"/>
      <c r="F19" s="17"/>
      <c r="G19" s="18">
        <v>11</v>
      </c>
      <c r="H19" s="19">
        <f>F19*G19</f>
        <v>0</v>
      </c>
    </row>
    <row r="20" spans="1:8" ht="15.75" thickBot="1" x14ac:dyDescent="0.3">
      <c r="A20" s="96" t="s">
        <v>18</v>
      </c>
      <c r="B20" s="97"/>
      <c r="C20" s="97"/>
      <c r="D20" s="97"/>
      <c r="E20" s="97"/>
      <c r="F20" s="97"/>
      <c r="G20" s="97"/>
      <c r="H20" s="98"/>
    </row>
    <row r="21" spans="1:8" x14ac:dyDescent="0.25">
      <c r="A21" s="94" t="s">
        <v>19</v>
      </c>
      <c r="B21" s="95"/>
      <c r="C21" s="95"/>
      <c r="D21" s="95"/>
      <c r="E21" s="95"/>
      <c r="F21" s="20"/>
      <c r="G21" s="16">
        <v>12</v>
      </c>
      <c r="H21" s="14">
        <f>F21*G21</f>
        <v>0</v>
      </c>
    </row>
    <row r="22" spans="1:8" x14ac:dyDescent="0.25">
      <c r="A22" s="103" t="s">
        <v>20</v>
      </c>
      <c r="B22" s="104"/>
      <c r="C22" s="104"/>
      <c r="D22" s="104"/>
      <c r="E22" s="104"/>
      <c r="F22" s="17"/>
      <c r="G22" s="18">
        <v>10.5</v>
      </c>
      <c r="H22" s="14">
        <f>F22*G22</f>
        <v>0</v>
      </c>
    </row>
    <row r="23" spans="1:8" x14ac:dyDescent="0.25">
      <c r="A23" s="101" t="s">
        <v>21</v>
      </c>
      <c r="B23" s="102"/>
      <c r="C23" s="102"/>
      <c r="D23" s="102"/>
      <c r="E23" s="102"/>
      <c r="F23" s="17"/>
      <c r="G23" s="18">
        <v>17</v>
      </c>
      <c r="H23" s="14">
        <f>F23*G23</f>
        <v>0</v>
      </c>
    </row>
    <row r="24" spans="1:8" x14ac:dyDescent="0.25">
      <c r="A24" s="101" t="s">
        <v>22</v>
      </c>
      <c r="B24" s="102"/>
      <c r="C24" s="102"/>
      <c r="D24" s="102"/>
      <c r="E24" s="102"/>
      <c r="F24" s="17"/>
      <c r="G24" s="18">
        <v>17</v>
      </c>
      <c r="H24" s="14">
        <f>F24*G24</f>
        <v>0</v>
      </c>
    </row>
    <row r="25" spans="1:8" ht="15.75" thickBot="1" x14ac:dyDescent="0.3">
      <c r="A25" s="108" t="s">
        <v>23</v>
      </c>
      <c r="B25" s="109"/>
      <c r="C25" s="109"/>
      <c r="D25" s="109"/>
      <c r="E25" s="109"/>
      <c r="F25" s="21"/>
      <c r="G25" s="22">
        <v>24</v>
      </c>
      <c r="H25" s="23">
        <f>F25*G25</f>
        <v>0</v>
      </c>
    </row>
    <row r="26" spans="1:8" ht="15.75" thickBot="1" x14ac:dyDescent="0.3">
      <c r="A26" s="96" t="s">
        <v>24</v>
      </c>
      <c r="B26" s="97"/>
      <c r="C26" s="97"/>
      <c r="D26" s="97"/>
      <c r="E26" s="97"/>
      <c r="F26" s="97"/>
      <c r="G26" s="97"/>
      <c r="H26" s="98"/>
    </row>
    <row r="27" spans="1:8" x14ac:dyDescent="0.25">
      <c r="A27" s="103" t="s">
        <v>25</v>
      </c>
      <c r="B27" s="104"/>
      <c r="C27" s="104"/>
      <c r="D27" s="104"/>
      <c r="E27" s="104"/>
      <c r="F27" s="17"/>
      <c r="G27" s="18">
        <v>6</v>
      </c>
      <c r="H27" s="14">
        <f t="shared" ref="H27:H33" si="0">F27*G27</f>
        <v>0</v>
      </c>
    </row>
    <row r="28" spans="1:8" x14ac:dyDescent="0.25">
      <c r="A28" s="103" t="s">
        <v>26</v>
      </c>
      <c r="B28" s="104"/>
      <c r="C28" s="104"/>
      <c r="D28" s="104"/>
      <c r="E28" s="104"/>
      <c r="F28" s="17"/>
      <c r="G28" s="18">
        <v>6</v>
      </c>
      <c r="H28" s="14">
        <f t="shared" si="0"/>
        <v>0</v>
      </c>
    </row>
    <row r="29" spans="1:8" x14ac:dyDescent="0.25">
      <c r="A29" s="103" t="s">
        <v>27</v>
      </c>
      <c r="B29" s="104"/>
      <c r="C29" s="104"/>
      <c r="D29" s="104"/>
      <c r="E29" s="104"/>
      <c r="F29" s="17"/>
      <c r="G29" s="18">
        <v>6</v>
      </c>
      <c r="H29" s="14">
        <f t="shared" si="0"/>
        <v>0</v>
      </c>
    </row>
    <row r="30" spans="1:8" x14ac:dyDescent="0.25">
      <c r="A30" s="103" t="s">
        <v>28</v>
      </c>
      <c r="B30" s="104"/>
      <c r="C30" s="104"/>
      <c r="D30" s="104"/>
      <c r="E30" s="104"/>
      <c r="F30" s="17"/>
      <c r="G30" s="18">
        <v>6</v>
      </c>
      <c r="H30" s="14">
        <f t="shared" si="0"/>
        <v>0</v>
      </c>
    </row>
    <row r="31" spans="1:8" x14ac:dyDescent="0.25">
      <c r="A31" s="103" t="s">
        <v>29</v>
      </c>
      <c r="B31" s="104"/>
      <c r="C31" s="104"/>
      <c r="D31" s="104"/>
      <c r="E31" s="104"/>
      <c r="F31" s="17"/>
      <c r="G31" s="18">
        <v>6</v>
      </c>
      <c r="H31" s="14">
        <f t="shared" si="0"/>
        <v>0</v>
      </c>
    </row>
    <row r="32" spans="1:8" x14ac:dyDescent="0.25">
      <c r="A32" s="103" t="s">
        <v>30</v>
      </c>
      <c r="B32" s="104"/>
      <c r="C32" s="104"/>
      <c r="D32" s="104"/>
      <c r="E32" s="104"/>
      <c r="F32" s="17"/>
      <c r="G32" s="18">
        <v>6</v>
      </c>
      <c r="H32" s="14">
        <f t="shared" si="0"/>
        <v>0</v>
      </c>
    </row>
    <row r="33" spans="1:8" ht="15.75" thickBot="1" x14ac:dyDescent="0.3">
      <c r="A33" s="103" t="s">
        <v>31</v>
      </c>
      <c r="B33" s="104"/>
      <c r="C33" s="104"/>
      <c r="D33" s="104"/>
      <c r="E33" s="104"/>
      <c r="F33" s="17"/>
      <c r="G33" s="18">
        <v>6</v>
      </c>
      <c r="H33" s="14">
        <f t="shared" si="0"/>
        <v>0</v>
      </c>
    </row>
    <row r="34" spans="1:8" ht="15.75" thickBot="1" x14ac:dyDescent="0.3">
      <c r="A34" s="96" t="s">
        <v>32</v>
      </c>
      <c r="B34" s="97"/>
      <c r="C34" s="97"/>
      <c r="D34" s="97"/>
      <c r="E34" s="97"/>
      <c r="F34" s="97"/>
      <c r="G34" s="97"/>
      <c r="H34" s="98"/>
    </row>
    <row r="35" spans="1:8" x14ac:dyDescent="0.25">
      <c r="A35" s="105" t="s">
        <v>33</v>
      </c>
      <c r="B35" s="106"/>
      <c r="C35" s="106"/>
      <c r="D35" s="106"/>
      <c r="E35" s="106"/>
      <c r="F35" s="12"/>
      <c r="G35" s="13">
        <v>4.9000000000000004</v>
      </c>
      <c r="H35" s="24">
        <f t="shared" ref="H35:H41" si="1">F35*G35</f>
        <v>0</v>
      </c>
    </row>
    <row r="36" spans="1:8" x14ac:dyDescent="0.25">
      <c r="A36" s="103" t="s">
        <v>34</v>
      </c>
      <c r="B36" s="104"/>
      <c r="C36" s="104"/>
      <c r="D36" s="104"/>
      <c r="E36" s="104"/>
      <c r="F36" s="17"/>
      <c r="G36" s="18">
        <v>12</v>
      </c>
      <c r="H36" s="14">
        <f t="shared" si="1"/>
        <v>0</v>
      </c>
    </row>
    <row r="37" spans="1:8" x14ac:dyDescent="0.25">
      <c r="A37" s="103" t="s">
        <v>35</v>
      </c>
      <c r="B37" s="104"/>
      <c r="C37" s="104"/>
      <c r="D37" s="104"/>
      <c r="E37" s="104"/>
      <c r="F37" s="17"/>
      <c r="G37" s="18">
        <v>16</v>
      </c>
      <c r="H37" s="14">
        <f>F37*G37</f>
        <v>0</v>
      </c>
    </row>
    <row r="38" spans="1:8" x14ac:dyDescent="0.25">
      <c r="A38" s="103" t="s">
        <v>36</v>
      </c>
      <c r="B38" s="104"/>
      <c r="C38" s="104"/>
      <c r="D38" s="104"/>
      <c r="E38" s="104"/>
      <c r="F38" s="17"/>
      <c r="G38" s="18">
        <v>26</v>
      </c>
      <c r="H38" s="14">
        <f t="shared" si="1"/>
        <v>0</v>
      </c>
    </row>
    <row r="39" spans="1:8" x14ac:dyDescent="0.25">
      <c r="A39" s="103" t="s">
        <v>37</v>
      </c>
      <c r="B39" s="104"/>
      <c r="C39" s="104"/>
      <c r="D39" s="104"/>
      <c r="E39" s="104"/>
      <c r="F39" s="17"/>
      <c r="G39" s="18">
        <v>37</v>
      </c>
      <c r="H39" s="14">
        <f t="shared" si="1"/>
        <v>0</v>
      </c>
    </row>
    <row r="40" spans="1:8" x14ac:dyDescent="0.25">
      <c r="A40" s="103" t="s">
        <v>38</v>
      </c>
      <c r="B40" s="104"/>
      <c r="C40" s="104"/>
      <c r="D40" s="104"/>
      <c r="E40" s="104"/>
      <c r="F40" s="17"/>
      <c r="G40" s="18">
        <v>50</v>
      </c>
      <c r="H40" s="14">
        <f t="shared" si="1"/>
        <v>0</v>
      </c>
    </row>
    <row r="41" spans="1:8" ht="15.75" thickBot="1" x14ac:dyDescent="0.3">
      <c r="A41" s="108" t="s">
        <v>39</v>
      </c>
      <c r="B41" s="109"/>
      <c r="C41" s="109"/>
      <c r="D41" s="109"/>
      <c r="E41" s="109"/>
      <c r="F41" s="21"/>
      <c r="G41" s="22">
        <v>80</v>
      </c>
      <c r="H41" s="23">
        <f t="shared" si="1"/>
        <v>0</v>
      </c>
    </row>
    <row r="42" spans="1:8" ht="15.75" thickBot="1" x14ac:dyDescent="0.3">
      <c r="A42" s="96" t="s">
        <v>40</v>
      </c>
      <c r="B42" s="97"/>
      <c r="C42" s="97"/>
      <c r="D42" s="97"/>
      <c r="E42" s="97"/>
      <c r="F42" s="97"/>
      <c r="G42" s="97"/>
      <c r="H42" s="98"/>
    </row>
    <row r="43" spans="1:8" x14ac:dyDescent="0.25">
      <c r="A43" s="105" t="s">
        <v>41</v>
      </c>
      <c r="B43" s="106"/>
      <c r="C43" s="106"/>
      <c r="D43" s="106"/>
      <c r="E43" s="107"/>
      <c r="F43" s="12"/>
      <c r="G43" s="13">
        <v>4.5</v>
      </c>
      <c r="H43" s="25">
        <f>F43*G43</f>
        <v>0</v>
      </c>
    </row>
    <row r="44" spans="1:8" x14ac:dyDescent="0.25">
      <c r="A44" s="94" t="s">
        <v>42</v>
      </c>
      <c r="B44" s="95"/>
      <c r="C44" s="95"/>
      <c r="D44" s="95"/>
      <c r="E44" s="95"/>
      <c r="F44" s="20"/>
      <c r="G44" s="26">
        <v>10.9</v>
      </c>
      <c r="H44" s="27">
        <f>F44*G44</f>
        <v>0</v>
      </c>
    </row>
    <row r="45" spans="1:8" ht="15.75" thickBot="1" x14ac:dyDescent="0.3">
      <c r="A45" s="94" t="s">
        <v>43</v>
      </c>
      <c r="B45" s="95"/>
      <c r="C45" s="95"/>
      <c r="D45" s="95"/>
      <c r="E45" s="95"/>
      <c r="F45" s="20"/>
      <c r="G45" s="26">
        <v>20.9</v>
      </c>
      <c r="H45" s="28">
        <f>F45*G45</f>
        <v>0</v>
      </c>
    </row>
    <row r="46" spans="1:8" ht="15.75" thickBot="1" x14ac:dyDescent="0.3">
      <c r="A46" s="96" t="s">
        <v>44</v>
      </c>
      <c r="B46" s="97"/>
      <c r="C46" s="97"/>
      <c r="D46" s="97"/>
      <c r="E46" s="97"/>
      <c r="F46" s="97"/>
      <c r="G46" s="97"/>
      <c r="H46" s="98"/>
    </row>
    <row r="47" spans="1:8" x14ac:dyDescent="0.25">
      <c r="A47" s="99" t="s">
        <v>45</v>
      </c>
      <c r="B47" s="100"/>
      <c r="C47" s="100"/>
      <c r="D47" s="100"/>
      <c r="E47" s="100"/>
      <c r="F47" s="20"/>
      <c r="G47" s="26">
        <v>1.2</v>
      </c>
      <c r="H47" s="28">
        <f>F47*G47</f>
        <v>0</v>
      </c>
    </row>
    <row r="48" spans="1:8" x14ac:dyDescent="0.25">
      <c r="A48" s="101" t="s">
        <v>46</v>
      </c>
      <c r="B48" s="102"/>
      <c r="C48" s="102"/>
      <c r="D48" s="102"/>
      <c r="E48" s="102"/>
      <c r="F48" s="17"/>
      <c r="G48" s="29">
        <v>3.5</v>
      </c>
      <c r="H48" s="28">
        <f>F48*G48</f>
        <v>0</v>
      </c>
    </row>
    <row r="49" spans="1:8" ht="15.75" thickBot="1" x14ac:dyDescent="0.3">
      <c r="A49" s="103" t="s">
        <v>47</v>
      </c>
      <c r="B49" s="104"/>
      <c r="C49" s="104"/>
      <c r="D49" s="104"/>
      <c r="E49" s="104"/>
      <c r="F49" s="17"/>
      <c r="G49" s="29">
        <v>1.5</v>
      </c>
      <c r="H49" s="28">
        <f>F49*G49</f>
        <v>0</v>
      </c>
    </row>
    <row r="50" spans="1:8" ht="15.75" thickBot="1" x14ac:dyDescent="0.3">
      <c r="A50" s="81" t="s">
        <v>48</v>
      </c>
      <c r="B50" s="82"/>
      <c r="C50" s="82"/>
      <c r="D50" s="82"/>
      <c r="E50" s="82"/>
      <c r="F50" s="82"/>
      <c r="G50" s="82"/>
      <c r="H50" s="30">
        <f>SUM(H17:H49)</f>
        <v>0</v>
      </c>
    </row>
    <row r="51" spans="1:8" ht="19.5" thickBot="1" x14ac:dyDescent="0.3">
      <c r="A51" s="83" t="s">
        <v>49</v>
      </c>
      <c r="B51" s="84"/>
      <c r="C51" s="84"/>
      <c r="D51" s="84"/>
      <c r="E51" s="84"/>
      <c r="F51" s="84"/>
      <c r="G51" s="84"/>
      <c r="H51" s="31">
        <f>H50+'PAQUES 2022'!I54</f>
        <v>0</v>
      </c>
    </row>
    <row r="52" spans="1:8" x14ac:dyDescent="0.25">
      <c r="A52" s="85" t="s">
        <v>50</v>
      </c>
      <c r="B52" s="86"/>
      <c r="C52" s="86"/>
      <c r="D52" s="86"/>
      <c r="E52" s="86"/>
      <c r="F52" s="86"/>
      <c r="G52" s="86"/>
      <c r="H52" s="87"/>
    </row>
    <row r="53" spans="1:8" x14ac:dyDescent="0.25">
      <c r="A53" s="88"/>
      <c r="B53" s="89"/>
      <c r="C53" s="89"/>
      <c r="D53" s="89"/>
      <c r="E53" s="89"/>
      <c r="F53" s="89"/>
      <c r="G53" s="89"/>
      <c r="H53" s="90"/>
    </row>
    <row r="54" spans="1:8" x14ac:dyDescent="0.25">
      <c r="A54" s="88"/>
      <c r="B54" s="89"/>
      <c r="C54" s="89"/>
      <c r="D54" s="89"/>
      <c r="E54" s="89"/>
      <c r="F54" s="89"/>
      <c r="G54" s="89"/>
      <c r="H54" s="90"/>
    </row>
    <row r="55" spans="1:8" x14ac:dyDescent="0.25">
      <c r="A55" s="88"/>
      <c r="B55" s="89"/>
      <c r="C55" s="89"/>
      <c r="D55" s="89"/>
      <c r="E55" s="89"/>
      <c r="F55" s="89"/>
      <c r="G55" s="89"/>
      <c r="H55" s="90"/>
    </row>
    <row r="56" spans="1:8" ht="15.75" thickBot="1" x14ac:dyDescent="0.3">
      <c r="A56" s="91"/>
      <c r="B56" s="92"/>
      <c r="C56" s="92"/>
      <c r="D56" s="92"/>
      <c r="E56" s="92"/>
      <c r="F56" s="92"/>
      <c r="G56" s="92"/>
      <c r="H56" s="93"/>
    </row>
  </sheetData>
  <sheetProtection algorithmName="SHA-512" hashValue="M2O2S5qd/kdxrYiNHjLDAGGp+sibSx+yI/J74yvh9KhLXeuPovC8SNlnrJm15FiFUIk9Hl9fxd0C0ZDGYropIw==" saltValue="oa9xWT+ywM/EOWsn/OYtrQ==" spinCount="100000" sheet="1" objects="1" scenarios="1"/>
  <mergeCells count="53">
    <mergeCell ref="A10:B10"/>
    <mergeCell ref="C10:E10"/>
    <mergeCell ref="F10:H10"/>
    <mergeCell ref="A7:H7"/>
    <mergeCell ref="A8:C8"/>
    <mergeCell ref="D8:H8"/>
    <mergeCell ref="A9:D9"/>
    <mergeCell ref="E9:H9"/>
    <mergeCell ref="A19:E19"/>
    <mergeCell ref="A11:B11"/>
    <mergeCell ref="C11:H11"/>
    <mergeCell ref="A12:B12"/>
    <mergeCell ref="C12:H12"/>
    <mergeCell ref="A13:F13"/>
    <mergeCell ref="G13:H13"/>
    <mergeCell ref="A14:H14"/>
    <mergeCell ref="A15:E15"/>
    <mergeCell ref="A16:H16"/>
    <mergeCell ref="A17:E17"/>
    <mergeCell ref="A18:E18"/>
    <mergeCell ref="A31:E31"/>
    <mergeCell ref="A20:H20"/>
    <mergeCell ref="A21:E21"/>
    <mergeCell ref="A22:E22"/>
    <mergeCell ref="A23:E23"/>
    <mergeCell ref="A24:E24"/>
    <mergeCell ref="A25:E25"/>
    <mergeCell ref="A26:H26"/>
    <mergeCell ref="A27:E27"/>
    <mergeCell ref="A28:E28"/>
    <mergeCell ref="A29:E29"/>
    <mergeCell ref="A30:E30"/>
    <mergeCell ref="A43:E43"/>
    <mergeCell ref="A32:E32"/>
    <mergeCell ref="A33:E33"/>
    <mergeCell ref="A34:H34"/>
    <mergeCell ref="A35:E35"/>
    <mergeCell ref="A36:E36"/>
    <mergeCell ref="A37:E37"/>
    <mergeCell ref="A38:E38"/>
    <mergeCell ref="A39:E39"/>
    <mergeCell ref="A40:E40"/>
    <mergeCell ref="A41:E41"/>
    <mergeCell ref="A42:H42"/>
    <mergeCell ref="A50:G50"/>
    <mergeCell ref="A51:G51"/>
    <mergeCell ref="A52:H56"/>
    <mergeCell ref="A44:E44"/>
    <mergeCell ref="A45:E45"/>
    <mergeCell ref="A46:H46"/>
    <mergeCell ref="A47:E47"/>
    <mergeCell ref="A48:E48"/>
    <mergeCell ref="A49:E49"/>
  </mergeCells>
  <pageMargins left="0.7" right="0.7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A2583-510B-4CA5-8F22-13331C20EB0D}">
  <sheetPr>
    <pageSetUpPr fitToPage="1"/>
  </sheetPr>
  <dimension ref="A1:I59"/>
  <sheetViews>
    <sheetView tabSelected="1" topLeftCell="A28" workbookViewId="0">
      <selection activeCell="K45" sqref="K45"/>
    </sheetView>
  </sheetViews>
  <sheetFormatPr baseColWidth="10" defaultRowHeight="15" x14ac:dyDescent="0.25"/>
  <cols>
    <col min="6" max="6" width="14.85546875" customWidth="1"/>
    <col min="7" max="7" width="13.85546875" style="78" customWidth="1"/>
    <col min="8" max="8" width="11.42578125" customWidth="1"/>
    <col min="9" max="9" width="18.42578125" customWidth="1"/>
  </cols>
  <sheetData>
    <row r="1" spans="1:9" x14ac:dyDescent="0.25">
      <c r="A1" s="32"/>
      <c r="B1" s="33"/>
      <c r="C1" s="33"/>
      <c r="D1" s="33"/>
      <c r="E1" s="33"/>
      <c r="F1" s="34"/>
      <c r="G1" s="67"/>
      <c r="H1" s="35"/>
      <c r="I1" s="36"/>
    </row>
    <row r="2" spans="1:9" x14ac:dyDescent="0.25">
      <c r="A2" s="37"/>
      <c r="F2" s="38"/>
      <c r="G2" s="68"/>
      <c r="H2" s="39"/>
      <c r="I2" s="40"/>
    </row>
    <row r="3" spans="1:9" x14ac:dyDescent="0.25">
      <c r="A3" s="37"/>
      <c r="F3" s="38"/>
      <c r="G3" s="68"/>
      <c r="H3" s="39"/>
      <c r="I3" s="40"/>
    </row>
    <row r="4" spans="1:9" x14ac:dyDescent="0.25">
      <c r="A4" s="37"/>
      <c r="F4" s="38"/>
      <c r="G4" s="68"/>
      <c r="H4" s="39"/>
      <c r="I4" s="40"/>
    </row>
    <row r="5" spans="1:9" ht="15.75" thickBot="1" x14ac:dyDescent="0.3">
      <c r="A5" s="37"/>
      <c r="F5" s="38"/>
      <c r="G5" s="68"/>
      <c r="H5" s="39"/>
      <c r="I5" s="40"/>
    </row>
    <row r="6" spans="1:9" ht="15.75" thickBot="1" x14ac:dyDescent="0.3">
      <c r="A6" s="41"/>
      <c r="B6" s="42"/>
      <c r="C6" s="42"/>
      <c r="D6" s="42"/>
      <c r="E6" s="42"/>
      <c r="F6" s="43"/>
      <c r="G6" s="69"/>
      <c r="H6" s="44"/>
      <c r="I6" s="45"/>
    </row>
    <row r="7" spans="1:9" ht="27" thickBot="1" x14ac:dyDescent="0.45">
      <c r="A7" s="164" t="s">
        <v>89</v>
      </c>
      <c r="B7" s="165"/>
      <c r="C7" s="165"/>
      <c r="D7" s="165"/>
      <c r="E7" s="165"/>
      <c r="F7" s="165"/>
      <c r="G7" s="165"/>
      <c r="H7" s="165"/>
      <c r="I7" s="166"/>
    </row>
    <row r="8" spans="1:9" ht="19.5" thickBot="1" x14ac:dyDescent="0.3">
      <c r="A8" s="204" t="s">
        <v>51</v>
      </c>
      <c r="B8" s="205"/>
      <c r="C8" s="206"/>
      <c r="D8" s="167" t="s">
        <v>2</v>
      </c>
      <c r="E8" s="168"/>
      <c r="F8" s="168"/>
      <c r="G8" s="168"/>
      <c r="H8" s="168"/>
      <c r="I8" s="169"/>
    </row>
    <row r="9" spans="1:9" ht="19.5" thickBot="1" x14ac:dyDescent="0.3">
      <c r="A9" s="170" t="s">
        <v>3</v>
      </c>
      <c r="B9" s="171"/>
      <c r="C9" s="171"/>
      <c r="D9" s="171"/>
      <c r="E9" s="172"/>
      <c r="F9" s="171" t="s">
        <v>52</v>
      </c>
      <c r="G9" s="173"/>
      <c r="H9" s="173"/>
      <c r="I9" s="174"/>
    </row>
    <row r="10" spans="1:9" ht="19.5" thickBot="1" x14ac:dyDescent="0.3">
      <c r="A10" s="170" t="s">
        <v>53</v>
      </c>
      <c r="B10" s="172"/>
      <c r="C10" s="175"/>
      <c r="D10" s="176"/>
      <c r="E10" s="176"/>
      <c r="F10" s="177"/>
      <c r="G10" s="170" t="s">
        <v>95</v>
      </c>
      <c r="H10" s="171"/>
      <c r="I10" s="172"/>
    </row>
    <row r="11" spans="1:9" ht="19.5" thickBot="1" x14ac:dyDescent="0.3">
      <c r="A11" s="210" t="s">
        <v>54</v>
      </c>
      <c r="B11" s="211"/>
      <c r="C11" s="176"/>
      <c r="D11" s="176"/>
      <c r="E11" s="176"/>
      <c r="F11" s="176"/>
      <c r="G11" s="176"/>
      <c r="H11" s="176"/>
      <c r="I11" s="177"/>
    </row>
    <row r="12" spans="1:9" ht="19.5" thickBot="1" x14ac:dyDescent="0.3">
      <c r="A12" s="170" t="s">
        <v>55</v>
      </c>
      <c r="B12" s="172"/>
      <c r="C12" s="176"/>
      <c r="D12" s="176"/>
      <c r="E12" s="176"/>
      <c r="F12" s="176"/>
      <c r="G12" s="176"/>
      <c r="H12" s="176"/>
      <c r="I12" s="177"/>
    </row>
    <row r="13" spans="1:9" ht="19.5" thickBot="1" x14ac:dyDescent="0.3">
      <c r="A13" s="170" t="s">
        <v>56</v>
      </c>
      <c r="B13" s="171"/>
      <c r="C13" s="171"/>
      <c r="D13" s="171"/>
      <c r="E13" s="171"/>
      <c r="F13" s="171"/>
      <c r="G13" s="171"/>
      <c r="H13" s="171"/>
      <c r="I13" s="172"/>
    </row>
    <row r="14" spans="1:9" ht="19.5" thickBot="1" x14ac:dyDescent="0.3">
      <c r="A14" s="207" t="s">
        <v>88</v>
      </c>
      <c r="B14" s="208"/>
      <c r="C14" s="208"/>
      <c r="D14" s="208"/>
      <c r="E14" s="208"/>
      <c r="F14" s="208"/>
      <c r="G14" s="208"/>
      <c r="H14" s="208"/>
      <c r="I14" s="209"/>
    </row>
    <row r="15" spans="1:9" ht="15.75" thickBot="1" x14ac:dyDescent="0.3">
      <c r="A15" s="138" t="s">
        <v>57</v>
      </c>
      <c r="B15" s="139"/>
      <c r="C15" s="139"/>
      <c r="D15" s="139"/>
      <c r="E15" s="139"/>
      <c r="F15" s="46" t="s">
        <v>58</v>
      </c>
      <c r="G15" s="70" t="s">
        <v>59</v>
      </c>
      <c r="H15" s="47" t="s">
        <v>13</v>
      </c>
      <c r="I15" s="48" t="s">
        <v>60</v>
      </c>
    </row>
    <row r="16" spans="1:9" ht="15.75" thickBot="1" x14ac:dyDescent="0.3">
      <c r="A16" s="196" t="s">
        <v>61</v>
      </c>
      <c r="B16" s="197"/>
      <c r="C16" s="197"/>
      <c r="D16" s="197"/>
      <c r="E16" s="197"/>
      <c r="F16" s="197"/>
      <c r="G16" s="197"/>
      <c r="H16" s="197"/>
      <c r="I16" s="198"/>
    </row>
    <row r="17" spans="1:9" ht="15.75" thickBot="1" x14ac:dyDescent="0.3">
      <c r="A17" s="201" t="s">
        <v>62</v>
      </c>
      <c r="B17" s="202"/>
      <c r="C17" s="202"/>
      <c r="D17" s="202"/>
      <c r="E17" s="202"/>
      <c r="F17" s="49"/>
      <c r="G17" s="71"/>
      <c r="H17" s="50">
        <v>3.5</v>
      </c>
      <c r="I17" s="51">
        <f>(F17+G17)*H17</f>
        <v>0</v>
      </c>
    </row>
    <row r="18" spans="1:9" ht="15.75" thickBot="1" x14ac:dyDescent="0.3">
      <c r="A18" s="155" t="s">
        <v>90</v>
      </c>
      <c r="B18" s="156"/>
      <c r="C18" s="156"/>
      <c r="D18" s="156"/>
      <c r="E18" s="157"/>
      <c r="F18" s="52"/>
      <c r="G18" s="72"/>
      <c r="H18" s="53">
        <v>12</v>
      </c>
      <c r="I18" s="51">
        <f t="shared" ref="I18" si="0">(F18+G18)*H18</f>
        <v>0</v>
      </c>
    </row>
    <row r="19" spans="1:9" ht="15.75" thickBot="1" x14ac:dyDescent="0.3">
      <c r="A19" s="196" t="s">
        <v>63</v>
      </c>
      <c r="B19" s="197"/>
      <c r="C19" s="197"/>
      <c r="D19" s="197"/>
      <c r="E19" s="197"/>
      <c r="F19" s="197"/>
      <c r="G19" s="197"/>
      <c r="H19" s="197"/>
      <c r="I19" s="198"/>
    </row>
    <row r="20" spans="1:9" ht="15.75" thickBot="1" x14ac:dyDescent="0.3">
      <c r="A20" s="201" t="s">
        <v>64</v>
      </c>
      <c r="B20" s="202"/>
      <c r="C20" s="202"/>
      <c r="D20" s="202"/>
      <c r="E20" s="203"/>
      <c r="F20" s="54"/>
      <c r="G20" s="73"/>
      <c r="H20" s="55">
        <v>3.5</v>
      </c>
      <c r="I20" s="51">
        <f t="shared" ref="I20:I21" si="1">(F20+G20)*H20</f>
        <v>0</v>
      </c>
    </row>
    <row r="21" spans="1:9" ht="15.75" thickBot="1" x14ac:dyDescent="0.3">
      <c r="A21" s="158" t="s">
        <v>65</v>
      </c>
      <c r="B21" s="142"/>
      <c r="C21" s="142"/>
      <c r="D21" s="142"/>
      <c r="E21" s="143"/>
      <c r="F21" s="52"/>
      <c r="G21" s="74"/>
      <c r="H21" s="63">
        <v>12</v>
      </c>
      <c r="I21" s="51">
        <f t="shared" si="1"/>
        <v>0</v>
      </c>
    </row>
    <row r="22" spans="1:9" ht="15.75" thickBot="1" x14ac:dyDescent="0.3">
      <c r="A22" s="196" t="s">
        <v>66</v>
      </c>
      <c r="B22" s="197"/>
      <c r="C22" s="197"/>
      <c r="D22" s="197"/>
      <c r="E22" s="197"/>
      <c r="F22" s="197"/>
      <c r="G22" s="197"/>
      <c r="H22" s="197"/>
      <c r="I22" s="198"/>
    </row>
    <row r="23" spans="1:9" ht="15.75" thickBot="1" x14ac:dyDescent="0.3">
      <c r="A23" s="187" t="s">
        <v>67</v>
      </c>
      <c r="B23" s="188"/>
      <c r="C23" s="188"/>
      <c r="D23" s="188"/>
      <c r="E23" s="189"/>
      <c r="F23" s="56"/>
      <c r="G23" s="75"/>
      <c r="H23" s="57">
        <v>3.5</v>
      </c>
      <c r="I23" s="51">
        <f t="shared" ref="I23" si="2">(F23+G23)*H23</f>
        <v>0</v>
      </c>
    </row>
    <row r="24" spans="1:9" ht="15.75" thickBot="1" x14ac:dyDescent="0.3">
      <c r="A24" s="141" t="s">
        <v>91</v>
      </c>
      <c r="B24" s="142"/>
      <c r="C24" s="142"/>
      <c r="D24" s="142"/>
      <c r="E24" s="142"/>
      <c r="F24" s="52"/>
      <c r="G24" s="72"/>
      <c r="H24" s="58">
        <v>14.5</v>
      </c>
      <c r="I24" s="51">
        <f>(F24+G24)*H24</f>
        <v>0</v>
      </c>
    </row>
    <row r="25" spans="1:9" ht="15.75" thickBot="1" x14ac:dyDescent="0.3">
      <c r="A25" s="141" t="s">
        <v>68</v>
      </c>
      <c r="B25" s="142"/>
      <c r="C25" s="142"/>
      <c r="D25" s="142"/>
      <c r="E25" s="142"/>
      <c r="F25" s="52"/>
      <c r="G25" s="72"/>
      <c r="H25" s="58">
        <v>17</v>
      </c>
      <c r="I25" s="51">
        <f>(F25+G25)*H25</f>
        <v>0</v>
      </c>
    </row>
    <row r="26" spans="1:9" ht="15.75" thickBot="1" x14ac:dyDescent="0.3">
      <c r="A26" s="196" t="s">
        <v>69</v>
      </c>
      <c r="B26" s="197"/>
      <c r="C26" s="197"/>
      <c r="D26" s="197"/>
      <c r="E26" s="197"/>
      <c r="F26" s="197"/>
      <c r="G26" s="197"/>
      <c r="H26" s="197"/>
      <c r="I26" s="198"/>
    </row>
    <row r="27" spans="1:9" ht="15.75" thickBot="1" x14ac:dyDescent="0.3">
      <c r="A27" s="159" t="s">
        <v>70</v>
      </c>
      <c r="B27" s="160"/>
      <c r="C27" s="160"/>
      <c r="D27" s="160"/>
      <c r="E27" s="186"/>
      <c r="F27" s="54"/>
      <c r="G27" s="76"/>
      <c r="H27" s="59">
        <v>3.5</v>
      </c>
      <c r="I27" s="60">
        <f>(F27+G27)*H27</f>
        <v>0</v>
      </c>
    </row>
    <row r="28" spans="1:9" ht="15.75" thickBot="1" x14ac:dyDescent="0.3">
      <c r="A28" s="187" t="s">
        <v>71</v>
      </c>
      <c r="B28" s="188"/>
      <c r="C28" s="188"/>
      <c r="D28" s="188"/>
      <c r="E28" s="189"/>
      <c r="F28" s="56"/>
      <c r="G28" s="75"/>
      <c r="H28" s="61">
        <v>6.5</v>
      </c>
      <c r="I28" s="60">
        <f t="shared" ref="I28:I30" si="3">(F28+G28)*H28</f>
        <v>0</v>
      </c>
    </row>
    <row r="29" spans="1:9" ht="15.75" thickBot="1" x14ac:dyDescent="0.3">
      <c r="A29" s="141" t="s">
        <v>103</v>
      </c>
      <c r="B29" s="142"/>
      <c r="C29" s="142"/>
      <c r="D29" s="142"/>
      <c r="E29" s="143"/>
      <c r="F29" s="52"/>
      <c r="G29" s="72"/>
      <c r="H29" s="58">
        <v>8</v>
      </c>
      <c r="I29" s="62">
        <f>(F29+G29)*H29</f>
        <v>0</v>
      </c>
    </row>
    <row r="30" spans="1:9" ht="15.75" thickBot="1" x14ac:dyDescent="0.3">
      <c r="A30" s="190" t="s">
        <v>92</v>
      </c>
      <c r="B30" s="188"/>
      <c r="C30" s="188"/>
      <c r="D30" s="188"/>
      <c r="E30" s="189"/>
      <c r="F30" s="56"/>
      <c r="G30" s="75"/>
      <c r="H30" s="61">
        <v>8</v>
      </c>
      <c r="I30" s="60">
        <f t="shared" si="3"/>
        <v>0</v>
      </c>
    </row>
    <row r="31" spans="1:9" ht="15.75" thickBot="1" x14ac:dyDescent="0.3">
      <c r="A31" s="158" t="s">
        <v>72</v>
      </c>
      <c r="B31" s="142"/>
      <c r="C31" s="142"/>
      <c r="D31" s="142"/>
      <c r="E31" s="143"/>
      <c r="F31" s="52"/>
      <c r="G31" s="72"/>
      <c r="H31" s="58">
        <v>12</v>
      </c>
      <c r="I31" s="62">
        <f>(F31+G31)*H31</f>
        <v>0</v>
      </c>
    </row>
    <row r="32" spans="1:9" ht="15.75" thickBot="1" x14ac:dyDescent="0.3">
      <c r="A32" s="196" t="s">
        <v>73</v>
      </c>
      <c r="B32" s="197"/>
      <c r="C32" s="197"/>
      <c r="D32" s="197"/>
      <c r="E32" s="197"/>
      <c r="F32" s="197"/>
      <c r="G32" s="197"/>
      <c r="H32" s="197"/>
      <c r="I32" s="198"/>
    </row>
    <row r="33" spans="1:9" ht="15.75" thickBot="1" x14ac:dyDescent="0.3">
      <c r="A33" s="155" t="s">
        <v>74</v>
      </c>
      <c r="B33" s="156"/>
      <c r="C33" s="156"/>
      <c r="D33" s="156"/>
      <c r="E33" s="192"/>
      <c r="F33" s="54"/>
      <c r="G33" s="72"/>
      <c r="H33" s="63">
        <v>12</v>
      </c>
      <c r="I33" s="60">
        <f t="shared" ref="I33:I36" si="4">(F33+G33)*H33</f>
        <v>0</v>
      </c>
    </row>
    <row r="34" spans="1:9" ht="15.75" thickBot="1" x14ac:dyDescent="0.3">
      <c r="A34" s="191" t="s">
        <v>75</v>
      </c>
      <c r="B34" s="156"/>
      <c r="C34" s="156"/>
      <c r="D34" s="156"/>
      <c r="E34" s="192"/>
      <c r="F34" s="52"/>
      <c r="G34" s="72"/>
      <c r="H34" s="63">
        <v>17</v>
      </c>
      <c r="I34" s="60">
        <f t="shared" ref="I34:I35" si="5">(F34+G34)*H34</f>
        <v>0</v>
      </c>
    </row>
    <row r="35" spans="1:9" ht="15.75" thickBot="1" x14ac:dyDescent="0.3">
      <c r="A35" s="155" t="s">
        <v>93</v>
      </c>
      <c r="B35" s="156"/>
      <c r="C35" s="156"/>
      <c r="D35" s="156"/>
      <c r="E35" s="192"/>
      <c r="F35" s="52"/>
      <c r="G35" s="72"/>
      <c r="H35" s="63">
        <v>30</v>
      </c>
      <c r="I35" s="60">
        <f t="shared" si="5"/>
        <v>0</v>
      </c>
    </row>
    <row r="36" spans="1:9" ht="15.75" thickBot="1" x14ac:dyDescent="0.3">
      <c r="A36" s="155" t="s">
        <v>101</v>
      </c>
      <c r="B36" s="156"/>
      <c r="C36" s="156"/>
      <c r="D36" s="156"/>
      <c r="E36" s="192"/>
      <c r="F36" s="80"/>
      <c r="G36" s="79"/>
      <c r="H36" s="63">
        <v>40</v>
      </c>
      <c r="I36" s="60">
        <f t="shared" si="4"/>
        <v>0</v>
      </c>
    </row>
    <row r="37" spans="1:9" ht="15.75" thickBot="1" x14ac:dyDescent="0.3">
      <c r="A37" s="193" t="s">
        <v>96</v>
      </c>
      <c r="B37" s="194"/>
      <c r="C37" s="194"/>
      <c r="D37" s="194"/>
      <c r="E37" s="195"/>
      <c r="F37" s="199"/>
      <c r="G37" s="200"/>
      <c r="H37" s="64">
        <v>20</v>
      </c>
      <c r="I37" s="60">
        <f>(F37+G37)*H37</f>
        <v>0</v>
      </c>
    </row>
    <row r="38" spans="1:9" ht="15.75" thickBot="1" x14ac:dyDescent="0.3">
      <c r="A38" s="138" t="s">
        <v>76</v>
      </c>
      <c r="B38" s="139"/>
      <c r="C38" s="139"/>
      <c r="D38" s="139"/>
      <c r="E38" s="139"/>
      <c r="F38" s="139"/>
      <c r="G38" s="139"/>
      <c r="H38" s="139"/>
      <c r="I38" s="140"/>
    </row>
    <row r="39" spans="1:9" ht="15.75" thickBot="1" x14ac:dyDescent="0.3">
      <c r="A39" s="158" t="s">
        <v>77</v>
      </c>
      <c r="B39" s="142"/>
      <c r="C39" s="142"/>
      <c r="D39" s="142"/>
      <c r="E39" s="143"/>
      <c r="F39" s="52"/>
      <c r="G39" s="72"/>
      <c r="H39" s="63">
        <v>14.5</v>
      </c>
      <c r="I39" s="65">
        <f>(F39+G39)*H39</f>
        <v>0</v>
      </c>
    </row>
    <row r="40" spans="1:9" ht="15.75" thickBot="1" x14ac:dyDescent="0.3">
      <c r="A40" s="158" t="s">
        <v>78</v>
      </c>
      <c r="B40" s="142"/>
      <c r="C40" s="142"/>
      <c r="D40" s="142"/>
      <c r="E40" s="142"/>
      <c r="F40" s="52"/>
      <c r="G40" s="72"/>
      <c r="H40" s="58">
        <v>30</v>
      </c>
      <c r="I40" s="62">
        <f>(F40+G40)*H40</f>
        <v>0</v>
      </c>
    </row>
    <row r="41" spans="1:9" ht="15.75" thickBot="1" x14ac:dyDescent="0.3">
      <c r="A41" s="158" t="s">
        <v>79</v>
      </c>
      <c r="B41" s="142"/>
      <c r="C41" s="142"/>
      <c r="D41" s="142"/>
      <c r="E41" s="142"/>
      <c r="F41" s="52"/>
      <c r="G41" s="72"/>
      <c r="H41" s="58">
        <v>40</v>
      </c>
      <c r="I41" s="62">
        <f>(F41+G41)*H41</f>
        <v>0</v>
      </c>
    </row>
    <row r="42" spans="1:9" ht="15.75" thickBot="1" x14ac:dyDescent="0.3">
      <c r="A42" s="138" t="s">
        <v>80</v>
      </c>
      <c r="B42" s="139"/>
      <c r="C42" s="139"/>
      <c r="D42" s="139"/>
      <c r="E42" s="139"/>
      <c r="F42" s="139"/>
      <c r="G42" s="139"/>
      <c r="H42" s="139"/>
      <c r="I42" s="140"/>
    </row>
    <row r="43" spans="1:9" ht="15.75" thickBot="1" x14ac:dyDescent="0.3">
      <c r="A43" s="159" t="s">
        <v>81</v>
      </c>
      <c r="B43" s="160"/>
      <c r="C43" s="160"/>
      <c r="D43" s="160"/>
      <c r="E43" s="161"/>
      <c r="F43" s="162"/>
      <c r="G43" s="163"/>
      <c r="H43" s="55">
        <v>7.9</v>
      </c>
      <c r="I43" s="62">
        <f>(F43+G43)*H43</f>
        <v>0</v>
      </c>
    </row>
    <row r="44" spans="1:9" ht="15.75" thickBot="1" x14ac:dyDescent="0.3">
      <c r="A44" s="155" t="s">
        <v>82</v>
      </c>
      <c r="B44" s="156"/>
      <c r="C44" s="156"/>
      <c r="D44" s="156"/>
      <c r="E44" s="157"/>
      <c r="F44" s="52"/>
      <c r="G44" s="72"/>
      <c r="H44" s="58">
        <v>8</v>
      </c>
      <c r="I44" s="62">
        <f>(F44+G44)*H44</f>
        <v>0</v>
      </c>
    </row>
    <row r="45" spans="1:9" ht="15.75" thickBot="1" x14ac:dyDescent="0.3">
      <c r="A45" s="138" t="s">
        <v>83</v>
      </c>
      <c r="B45" s="139"/>
      <c r="C45" s="139"/>
      <c r="D45" s="139"/>
      <c r="E45" s="139"/>
      <c r="F45" s="139"/>
      <c r="G45" s="139"/>
      <c r="H45" s="139"/>
      <c r="I45" s="140"/>
    </row>
    <row r="46" spans="1:9" ht="15.75" thickBot="1" x14ac:dyDescent="0.3">
      <c r="A46" s="185" t="s">
        <v>97</v>
      </c>
      <c r="B46" s="160"/>
      <c r="C46" s="160"/>
      <c r="D46" s="160"/>
      <c r="E46" s="161"/>
      <c r="F46" s="54"/>
      <c r="G46" s="73"/>
      <c r="H46" s="55">
        <v>6.5</v>
      </c>
      <c r="I46" s="62">
        <f>(F46+G46)*H46</f>
        <v>0</v>
      </c>
    </row>
    <row r="47" spans="1:9" ht="15.75" thickBot="1" x14ac:dyDescent="0.3">
      <c r="A47" s="158" t="s">
        <v>84</v>
      </c>
      <c r="B47" s="142"/>
      <c r="C47" s="142"/>
      <c r="D47" s="142"/>
      <c r="E47" s="143"/>
      <c r="F47" s="52"/>
      <c r="G47" s="72"/>
      <c r="H47" s="58">
        <v>5.5</v>
      </c>
      <c r="I47" s="62">
        <f>(F47+G47)*H47</f>
        <v>0</v>
      </c>
    </row>
    <row r="48" spans="1:9" ht="15.75" thickBot="1" x14ac:dyDescent="0.3">
      <c r="A48" s="178" t="s">
        <v>85</v>
      </c>
      <c r="B48" s="179"/>
      <c r="C48" s="179"/>
      <c r="D48" s="179"/>
      <c r="E48" s="180"/>
      <c r="F48" s="181"/>
      <c r="G48" s="182"/>
      <c r="H48" s="57">
        <v>5.5</v>
      </c>
      <c r="I48" s="62">
        <f t="shared" ref="I48:I49" si="6">(F48+G48)*H48</f>
        <v>0</v>
      </c>
    </row>
    <row r="49" spans="1:9" ht="15.75" thickBot="1" x14ac:dyDescent="0.3">
      <c r="A49" s="178" t="s">
        <v>86</v>
      </c>
      <c r="B49" s="179"/>
      <c r="C49" s="179"/>
      <c r="D49" s="179"/>
      <c r="E49" s="180"/>
      <c r="F49" s="183"/>
      <c r="G49" s="184"/>
      <c r="H49" s="57">
        <v>7.5</v>
      </c>
      <c r="I49" s="62">
        <f t="shared" si="6"/>
        <v>0</v>
      </c>
    </row>
    <row r="50" spans="1:9" ht="15.75" thickBot="1" x14ac:dyDescent="0.3">
      <c r="A50" s="158" t="s">
        <v>100</v>
      </c>
      <c r="B50" s="142"/>
      <c r="C50" s="142"/>
      <c r="D50" s="142"/>
      <c r="E50" s="143"/>
      <c r="F50" s="52"/>
      <c r="G50" s="77"/>
      <c r="H50" s="63">
        <v>20</v>
      </c>
      <c r="I50" s="65">
        <f>(F50+G50)*H50</f>
        <v>0</v>
      </c>
    </row>
    <row r="51" spans="1:9" ht="15.75" thickBot="1" x14ac:dyDescent="0.3">
      <c r="A51" s="138" t="s">
        <v>87</v>
      </c>
      <c r="B51" s="139"/>
      <c r="C51" s="139"/>
      <c r="D51" s="139"/>
      <c r="E51" s="139"/>
      <c r="F51" s="139"/>
      <c r="G51" s="139"/>
      <c r="H51" s="139"/>
      <c r="I51" s="140"/>
    </row>
    <row r="52" spans="1:9" ht="15.75" thickBot="1" x14ac:dyDescent="0.3">
      <c r="A52" s="141" t="s">
        <v>104</v>
      </c>
      <c r="B52" s="142"/>
      <c r="C52" s="142"/>
      <c r="D52" s="142"/>
      <c r="E52" s="143"/>
      <c r="F52" s="52"/>
      <c r="G52" s="72"/>
      <c r="H52" s="63">
        <v>13</v>
      </c>
      <c r="I52" s="65">
        <f>(F52+G52)*H52</f>
        <v>0</v>
      </c>
    </row>
    <row r="53" spans="1:9" ht="15.75" thickBot="1" x14ac:dyDescent="0.3">
      <c r="A53" s="141" t="s">
        <v>98</v>
      </c>
      <c r="B53" s="142"/>
      <c r="C53" s="142"/>
      <c r="D53" s="142"/>
      <c r="E53" s="143"/>
      <c r="F53" s="52"/>
      <c r="G53" s="72"/>
      <c r="H53" s="63">
        <v>17</v>
      </c>
      <c r="I53" s="65">
        <f>(F53+G53)*H53</f>
        <v>0</v>
      </c>
    </row>
    <row r="54" spans="1:9" ht="15.75" thickBot="1" x14ac:dyDescent="0.3">
      <c r="A54" s="144" t="s">
        <v>94</v>
      </c>
      <c r="B54" s="145"/>
      <c r="C54" s="145"/>
      <c r="D54" s="145"/>
      <c r="E54" s="145"/>
      <c r="F54" s="145"/>
      <c r="G54" s="145"/>
      <c r="H54" s="145"/>
      <c r="I54" s="66">
        <f>SUM(I52:I53,I46:I50,I43:I44,I39:I41,I33:I37,I27:I31,I23:I25,I20:I21,I17:I18)</f>
        <v>0</v>
      </c>
    </row>
    <row r="55" spans="1:9" x14ac:dyDescent="0.25">
      <c r="A55" s="146" t="s">
        <v>99</v>
      </c>
      <c r="B55" s="147"/>
      <c r="C55" s="147"/>
      <c r="D55" s="147"/>
      <c r="E55" s="147"/>
      <c r="F55" s="147"/>
      <c r="G55" s="147"/>
      <c r="H55" s="147"/>
      <c r="I55" s="148"/>
    </row>
    <row r="56" spans="1:9" x14ac:dyDescent="0.25">
      <c r="A56" s="149"/>
      <c r="B56" s="150"/>
      <c r="C56" s="150"/>
      <c r="D56" s="150"/>
      <c r="E56" s="150"/>
      <c r="F56" s="150"/>
      <c r="G56" s="150"/>
      <c r="H56" s="150"/>
      <c r="I56" s="151"/>
    </row>
    <row r="57" spans="1:9" x14ac:dyDescent="0.25">
      <c r="A57" s="149"/>
      <c r="B57" s="150"/>
      <c r="C57" s="150"/>
      <c r="D57" s="150"/>
      <c r="E57" s="150"/>
      <c r="F57" s="150"/>
      <c r="G57" s="150"/>
      <c r="H57" s="150"/>
      <c r="I57" s="151"/>
    </row>
    <row r="58" spans="1:9" x14ac:dyDescent="0.25">
      <c r="A58" s="149"/>
      <c r="B58" s="150"/>
      <c r="C58" s="150"/>
      <c r="D58" s="150"/>
      <c r="E58" s="150"/>
      <c r="F58" s="150"/>
      <c r="G58" s="150"/>
      <c r="H58" s="150"/>
      <c r="I58" s="151"/>
    </row>
    <row r="59" spans="1:9" ht="15.75" thickBot="1" x14ac:dyDescent="0.3">
      <c r="A59" s="152"/>
      <c r="B59" s="153"/>
      <c r="C59" s="153"/>
      <c r="D59" s="153"/>
      <c r="E59" s="153"/>
      <c r="F59" s="153"/>
      <c r="G59" s="153"/>
      <c r="H59" s="153"/>
      <c r="I59" s="154"/>
    </row>
  </sheetData>
  <sheetProtection algorithmName="SHA-512" hashValue="zKzy8d3ZA8C3W4iqKXk+cjcEn8PhhW9y5+2XZC6WX0HhlkTogTdSqLTw75uh/r3T65VHz8B+UpnphaUzbOKAOw==" saltValue="n3Xe7Qc19mSp1F37K/fxRw==" spinCount="100000" sheet="1" objects="1" scenarios="1"/>
  <mergeCells count="59">
    <mergeCell ref="A14:I14"/>
    <mergeCell ref="A16:I16"/>
    <mergeCell ref="A11:B11"/>
    <mergeCell ref="A12:B12"/>
    <mergeCell ref="C12:I12"/>
    <mergeCell ref="A13:I13"/>
    <mergeCell ref="C11:I11"/>
    <mergeCell ref="A19:I19"/>
    <mergeCell ref="A22:I22"/>
    <mergeCell ref="A15:E15"/>
    <mergeCell ref="A17:E17"/>
    <mergeCell ref="A18:E18"/>
    <mergeCell ref="A25:E25"/>
    <mergeCell ref="A26:I26"/>
    <mergeCell ref="A20:E20"/>
    <mergeCell ref="A21:E21"/>
    <mergeCell ref="A23:E23"/>
    <mergeCell ref="A24:E24"/>
    <mergeCell ref="A38:I38"/>
    <mergeCell ref="A27:E27"/>
    <mergeCell ref="A28:E28"/>
    <mergeCell ref="A30:E30"/>
    <mergeCell ref="A31:E31"/>
    <mergeCell ref="A34:E34"/>
    <mergeCell ref="A36:E36"/>
    <mergeCell ref="A37:E37"/>
    <mergeCell ref="A32:I32"/>
    <mergeCell ref="A33:E33"/>
    <mergeCell ref="F37:G37"/>
    <mergeCell ref="A35:E35"/>
    <mergeCell ref="A29:E29"/>
    <mergeCell ref="A48:E48"/>
    <mergeCell ref="A49:E49"/>
    <mergeCell ref="A50:E50"/>
    <mergeCell ref="A45:I45"/>
    <mergeCell ref="A47:E47"/>
    <mergeCell ref="F48:G48"/>
    <mergeCell ref="F49:G49"/>
    <mergeCell ref="A46:E46"/>
    <mergeCell ref="A7:I7"/>
    <mergeCell ref="D8:I8"/>
    <mergeCell ref="A9:E9"/>
    <mergeCell ref="F9:I9"/>
    <mergeCell ref="C10:F10"/>
    <mergeCell ref="A8:C8"/>
    <mergeCell ref="A10:B10"/>
    <mergeCell ref="G10:I10"/>
    <mergeCell ref="A44:E44"/>
    <mergeCell ref="A39:E39"/>
    <mergeCell ref="A40:E40"/>
    <mergeCell ref="A41:E41"/>
    <mergeCell ref="A43:E43"/>
    <mergeCell ref="A42:I42"/>
    <mergeCell ref="F43:G43"/>
    <mergeCell ref="A51:I51"/>
    <mergeCell ref="A52:E52"/>
    <mergeCell ref="A53:E53"/>
    <mergeCell ref="A54:H54"/>
    <mergeCell ref="A55:I59"/>
  </mergeCells>
  <pageMargins left="0.7" right="0.7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CLASSIQUE</vt:lpstr>
      <vt:lpstr>PAQUES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Trx0r</dc:creator>
  <cp:lastModifiedBy>Simon Gardaix</cp:lastModifiedBy>
  <cp:lastPrinted>2022-03-14T11:23:17Z</cp:lastPrinted>
  <dcterms:created xsi:type="dcterms:W3CDTF">2022-03-14T11:19:30Z</dcterms:created>
  <dcterms:modified xsi:type="dcterms:W3CDTF">2022-03-19T08:20:05Z</dcterms:modified>
</cp:coreProperties>
</file>