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C32B9A2-E1EC-4CF5-8D21-A17E132432BD}" xr6:coauthVersionLast="47" xr6:coauthVersionMax="47" xr10:uidLastSave="{00000000-0000-0000-0000-000000000000}"/>
  <bookViews>
    <workbookView xWindow="-108" yWindow="-108" windowWidth="23256" windowHeight="13176" xr2:uid="{710C3DEA-2DBB-415D-9599-70F1BBE5D551}"/>
  </bookViews>
  <sheets>
    <sheet name="Classique 20222023" sheetId="1" r:id="rId1"/>
    <sheet name="Noël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J38" i="2"/>
  <c r="J17" i="2"/>
  <c r="J72" i="1"/>
  <c r="J73" i="1"/>
  <c r="J71" i="1"/>
  <c r="J62" i="1"/>
  <c r="J63" i="1"/>
  <c r="J64" i="1"/>
  <c r="J65" i="1"/>
  <c r="J61" i="1"/>
  <c r="J59" i="1"/>
  <c r="J57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5" i="1"/>
  <c r="J33" i="1"/>
  <c r="J32" i="1"/>
  <c r="J31" i="1"/>
  <c r="J30" i="1"/>
  <c r="J29" i="1"/>
  <c r="J28" i="1"/>
  <c r="J27" i="1"/>
  <c r="J25" i="1"/>
  <c r="J24" i="1"/>
  <c r="J23" i="1"/>
  <c r="J22" i="1"/>
  <c r="J21" i="1"/>
  <c r="J19" i="1"/>
  <c r="J18" i="1"/>
  <c r="J17" i="1"/>
  <c r="J37" i="2"/>
  <c r="J36" i="2"/>
  <c r="J35" i="2"/>
  <c r="J30" i="2"/>
  <c r="J24" i="2"/>
  <c r="J23" i="2"/>
  <c r="J22" i="2"/>
  <c r="J21" i="2"/>
  <c r="J20" i="2"/>
  <c r="J19" i="2"/>
  <c r="J18" i="2"/>
  <c r="J16" i="2"/>
  <c r="J27" i="2"/>
  <c r="J34" i="2"/>
  <c r="J33" i="2"/>
  <c r="J32" i="2"/>
  <c r="J31" i="2"/>
  <c r="J29" i="2"/>
  <c r="J28" i="2"/>
  <c r="J26" i="2"/>
  <c r="J25" i="2"/>
  <c r="J69" i="1"/>
  <c r="J68" i="1"/>
  <c r="J67" i="1"/>
  <c r="J74" i="1" l="1"/>
  <c r="J75" i="1" l="1"/>
</calcChain>
</file>

<file path=xl/sharedStrings.xml><?xml version="1.0" encoding="utf-8"?>
<sst xmlns="http://schemas.openxmlformats.org/spreadsheetml/2006/main" count="119" uniqueCount="102">
  <si>
    <t xml:space="preserve">7 rue La Boissière 92260 Fontenay-aux-Roses </t>
  </si>
  <si>
    <t>Mail : contact@tiphainechocolat.com</t>
  </si>
  <si>
    <t>Site internet : www.tiphainechocolat.com</t>
  </si>
  <si>
    <t>Nom Prénom:</t>
  </si>
  <si>
    <t>Tél:</t>
  </si>
  <si>
    <t>Email:</t>
  </si>
  <si>
    <t>Date de retrait:</t>
  </si>
  <si>
    <r>
      <t xml:space="preserve">Lieu de retrait </t>
    </r>
    <r>
      <rPr>
        <i/>
        <sz val="14"/>
        <color indexed="8"/>
        <rFont val="Calibri"/>
        <family val="2"/>
      </rPr>
      <t>(Boutique FAR ou boutique de Cachan):</t>
    </r>
  </si>
  <si>
    <t>DÉSIGNATION</t>
  </si>
  <si>
    <t>Prix TTC</t>
  </si>
  <si>
    <t>Prix total TTC</t>
  </si>
  <si>
    <t>NOS SPECIALITES</t>
  </si>
  <si>
    <t xml:space="preserve"> Mendiants (100g)</t>
  </si>
  <si>
    <t>Méli-Mélo (200g)</t>
  </si>
  <si>
    <t>AIGUILLETTES CONFITES</t>
  </si>
  <si>
    <t>Citronnettes (110g)</t>
  </si>
  <si>
    <t>Gingembrettes (190g)</t>
  </si>
  <si>
    <t>Mix Aiguillettes (300g)</t>
  </si>
  <si>
    <t>CROQ'S</t>
  </si>
  <si>
    <t>Croq'Mixte (100g)</t>
  </si>
  <si>
    <t>Croq'Café (100g)</t>
  </si>
  <si>
    <t>Croq'Grué (100g)</t>
  </si>
  <si>
    <t>Croq'Spéculoos (100g)</t>
  </si>
  <si>
    <t>Croq'Nature (100g)</t>
  </si>
  <si>
    <t>Croq'Piment (100g)</t>
  </si>
  <si>
    <t>Croq'Noisettes (100g)</t>
  </si>
  <si>
    <t>GANACHES</t>
  </si>
  <si>
    <t>Mini Ballotin 12 pièces</t>
  </si>
  <si>
    <t xml:space="preserve">Ballotin 48 pièces </t>
  </si>
  <si>
    <t>Ballotin 80 pièces</t>
  </si>
  <si>
    <t xml:space="preserve">Ballotin 112 pièces </t>
  </si>
  <si>
    <t xml:space="preserve">Ballotin 160 pièces </t>
  </si>
  <si>
    <t>Ballotin 1kg</t>
  </si>
  <si>
    <t>CONFISERIES</t>
  </si>
  <si>
    <t>Guimauves maison (100g)</t>
  </si>
  <si>
    <t>Pâtes de fruits maison 32 pièces</t>
  </si>
  <si>
    <t>Pâtes de fruits maison 64 pièces</t>
  </si>
  <si>
    <t>PRODUITS HORS CATALOGUE</t>
  </si>
  <si>
    <t>Total produits "Classique" TTC</t>
  </si>
  <si>
    <t>MONTANT TOTAL COMMANDE</t>
  </si>
  <si>
    <t>Bon de commande - Noël</t>
  </si>
  <si>
    <t>Mail: contact@tiphainechocolat.com</t>
  </si>
  <si>
    <t>Site internet: www.tiphainechocolat.com</t>
  </si>
  <si>
    <t>Tel:</t>
  </si>
  <si>
    <t>DESIGNATION</t>
  </si>
  <si>
    <t>Quantiné Noire</t>
  </si>
  <si>
    <t>Quantité Lait</t>
  </si>
  <si>
    <t>Mini Père Noël (20g)</t>
  </si>
  <si>
    <t>Friture de Noël (100g)</t>
  </si>
  <si>
    <t>Friture Fantaisie (100g)</t>
  </si>
  <si>
    <t>Puzzle "Fantaisie" (70g)</t>
  </si>
  <si>
    <r>
      <t xml:space="preserve">Tablette Ours (100g) </t>
    </r>
    <r>
      <rPr>
        <b/>
        <sz val="11"/>
        <color indexed="8"/>
        <rFont val="Calibri"/>
        <family val="2"/>
      </rPr>
      <t>CHOCOLAT DU CAMEROUN</t>
    </r>
  </si>
  <si>
    <t>Tablette "Joyeux Noël"  (150g)</t>
  </si>
  <si>
    <t>Tablette "Bonnes Fêtes" (150g)</t>
  </si>
  <si>
    <t>Tablette "Bonne année" (150g)</t>
  </si>
  <si>
    <t>Truffes (150g)</t>
  </si>
  <si>
    <t>Sapin Mendiant (150g environ)</t>
  </si>
  <si>
    <t>Calendrier de l'Avent en Chocolat (220g)</t>
  </si>
  <si>
    <t>Renne étoilé (250g)</t>
  </si>
  <si>
    <t>Père Noël étoilé (250g)</t>
  </si>
  <si>
    <t>Mug fantaisie (200g)</t>
  </si>
  <si>
    <t>Traineau du Père Noël  (500g)</t>
  </si>
  <si>
    <t>Total produits "Noël" TTC</t>
  </si>
  <si>
    <r>
      <rPr>
        <b/>
        <sz val="10"/>
        <color indexed="8"/>
        <rFont val="Calibri"/>
        <family val="2"/>
      </rPr>
      <t xml:space="preserve">     </t>
    </r>
    <r>
      <rPr>
        <b/>
        <sz val="14"/>
        <color indexed="8"/>
        <rFont val="Calibri"/>
        <family val="2"/>
      </rPr>
      <t>Commentaire:</t>
    </r>
  </si>
  <si>
    <t xml:space="preserve"> 01 47 02 23 14</t>
  </si>
  <si>
    <t>01 47 02 23 14</t>
  </si>
  <si>
    <t>Orangettes (135g)</t>
  </si>
  <si>
    <t>Ourson (150g)</t>
  </si>
  <si>
    <t>Locomotive (300g environ)</t>
  </si>
  <si>
    <r>
      <t xml:space="preserve">Lieu de retrait </t>
    </r>
    <r>
      <rPr>
        <i/>
        <sz val="14"/>
        <color indexed="8"/>
        <rFont val="Calibri"/>
        <family val="2"/>
      </rPr>
      <t>(Boutique de FAR, Boutique de Cachan)</t>
    </r>
  </si>
  <si>
    <t>Bon de commande 2022-2023</t>
  </si>
  <si>
    <t>Quantité Noire</t>
  </si>
  <si>
    <t>Quantité mixte</t>
  </si>
  <si>
    <t>Friture (100g)</t>
  </si>
  <si>
    <t>Orangettes (270g)</t>
  </si>
  <si>
    <t>Cuillères (limité-hors catalogue)</t>
  </si>
  <si>
    <t>Rouge à lèvres (limité-hors catalogue)</t>
  </si>
  <si>
    <t>Sucettes (limité-hors catalogue)</t>
  </si>
  <si>
    <r>
      <rPr>
        <b/>
        <u/>
        <sz val="11"/>
        <color indexed="8"/>
        <rFont val="Calibri"/>
        <family val="2"/>
      </rPr>
      <t>Commentaires</t>
    </r>
    <r>
      <rPr>
        <b/>
        <sz val="11"/>
        <color indexed="8"/>
        <rFont val="Calibri"/>
        <family val="2"/>
      </rPr>
      <t xml:space="preserve">: 
</t>
    </r>
  </si>
  <si>
    <t>TABLETTES</t>
  </si>
  <si>
    <t>Madagascar 64% (100g)</t>
  </si>
  <si>
    <t>Grenade 65% (100g)</t>
  </si>
  <si>
    <t>Cameroun 66% (100g)</t>
  </si>
  <si>
    <t>Andoa 70% (100g)</t>
  </si>
  <si>
    <t>Jamaïque 70% (100g)</t>
  </si>
  <si>
    <t>Béize 75% (100g)</t>
  </si>
  <si>
    <t>Madagascar 74% (100g)</t>
  </si>
  <si>
    <t>Abinao 85% (100g)</t>
  </si>
  <si>
    <t>Madagascar 33% (100g)</t>
  </si>
  <si>
    <t>Andoa 39% (100g)</t>
  </si>
  <si>
    <t>Cameroun 42% (100g)</t>
  </si>
  <si>
    <t>SACHETS GRANDS CRUS</t>
  </si>
  <si>
    <t>Madagascar 64% (150g)</t>
  </si>
  <si>
    <t>Quantité Mixte</t>
  </si>
  <si>
    <t>Pingouin (100g)</t>
  </si>
  <si>
    <t>Boules de Noël (2x50g)</t>
  </si>
  <si>
    <t>Père Noël Flocon (150g)</t>
  </si>
  <si>
    <t xml:space="preserve">Lutins (150g) </t>
  </si>
  <si>
    <t>Bon de commande 2022</t>
  </si>
  <si>
    <t>Bon de commande - Classique 2022-2023</t>
  </si>
  <si>
    <t>Sapin Enneigé (60g)</t>
  </si>
  <si>
    <t xml:space="preserve">Ballotin 32 pièces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</si>
</sst>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sz val="1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2" fillId="0" borderId="37" xfId="0" applyFont="1" applyBorder="1" applyProtection="1">
      <protection locked="0"/>
    </xf>
    <xf numFmtId="44" fontId="1" fillId="0" borderId="31" xfId="1" applyFont="1" applyBorder="1" applyProtection="1"/>
    <xf numFmtId="0" fontId="0" fillId="0" borderId="25" xfId="0" applyBorder="1" applyProtection="1">
      <protection locked="0"/>
    </xf>
    <xf numFmtId="44" fontId="2" fillId="0" borderId="11" xfId="1" applyFont="1" applyBorder="1" applyProtection="1"/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44" fontId="1" fillId="0" borderId="3" xfId="1" applyFont="1" applyBorder="1" applyProtection="1"/>
    <xf numFmtId="0" fontId="0" fillId="0" borderId="20" xfId="0" applyBorder="1" applyAlignment="1" applyProtection="1">
      <alignment horizontal="center"/>
      <protection locked="0"/>
    </xf>
    <xf numFmtId="44" fontId="1" fillId="0" borderId="16" xfId="1" applyFont="1" applyBorder="1" applyProtection="1"/>
    <xf numFmtId="0" fontId="0" fillId="0" borderId="44" xfId="0" applyBorder="1" applyProtection="1">
      <protection locked="0"/>
    </xf>
    <xf numFmtId="44" fontId="1" fillId="0" borderId="8" xfId="1" applyFont="1" applyBorder="1" applyProtection="1"/>
    <xf numFmtId="0" fontId="0" fillId="0" borderId="11" xfId="0" applyBorder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</xf>
    <xf numFmtId="44" fontId="1" fillId="0" borderId="16" xfId="1" applyBorder="1" applyAlignment="1" applyProtection="1">
      <alignment vertical="center"/>
    </xf>
    <xf numFmtId="164" fontId="0" fillId="0" borderId="20" xfId="0" applyNumberForma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44" fontId="1" fillId="0" borderId="25" xfId="1" applyBorder="1" applyAlignment="1" applyProtection="1">
      <alignment vertical="center"/>
    </xf>
    <xf numFmtId="164" fontId="0" fillId="0" borderId="30" xfId="0" applyNumberFormat="1" applyBorder="1" applyAlignment="1" applyProtection="1">
      <alignment horizontal="center" vertical="center"/>
    </xf>
    <xf numFmtId="44" fontId="1" fillId="0" borderId="5" xfId="1" applyBorder="1" applyAlignment="1" applyProtection="1">
      <alignment vertical="center"/>
    </xf>
    <xf numFmtId="44" fontId="1" fillId="0" borderId="15" xfId="1" applyBorder="1" applyAlignment="1" applyProtection="1">
      <alignment vertical="center"/>
    </xf>
    <xf numFmtId="164" fontId="0" fillId="0" borderId="32" xfId="0" applyNumberFormat="1" applyBorder="1" applyAlignment="1" applyProtection="1">
      <alignment horizontal="center" vertical="center"/>
    </xf>
    <xf numFmtId="44" fontId="1" fillId="0" borderId="24" xfId="1" applyBorder="1" applyAlignment="1" applyProtection="1">
      <alignment vertical="center"/>
    </xf>
    <xf numFmtId="44" fontId="1" fillId="0" borderId="20" xfId="1" applyBorder="1" applyAlignment="1" applyProtection="1">
      <alignment vertical="center"/>
    </xf>
    <xf numFmtId="164" fontId="0" fillId="0" borderId="27" xfId="0" applyNumberFormat="1" applyBorder="1" applyAlignment="1" applyProtection="1">
      <alignment horizontal="center" vertical="center"/>
    </xf>
    <xf numFmtId="44" fontId="1" fillId="0" borderId="11" xfId="1" applyBorder="1" applyAlignment="1" applyProtection="1">
      <alignment vertical="center"/>
    </xf>
    <xf numFmtId="44" fontId="2" fillId="0" borderId="11" xfId="1" applyFont="1" applyBorder="1" applyAlignment="1" applyProtection="1">
      <alignment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2" borderId="3" xfId="0" applyFont="1" applyFill="1" applyBorder="1" applyProtection="1"/>
    <xf numFmtId="0" fontId="0" fillId="2" borderId="11" xfId="0" applyFill="1" applyBorder="1" applyAlignment="1" applyProtection="1"/>
    <xf numFmtId="0" fontId="0" fillId="2" borderId="8" xfId="0" applyFill="1" applyBorder="1" applyAlignment="1" applyProtection="1"/>
    <xf numFmtId="0" fontId="0" fillId="2" borderId="24" xfId="0" applyFill="1" applyBorder="1" applyAlignment="1" applyProtection="1"/>
    <xf numFmtId="0" fontId="0" fillId="2" borderId="25" xfId="0" applyFill="1" applyBorder="1" applyAlignment="1" applyProtection="1"/>
    <xf numFmtId="0" fontId="0" fillId="2" borderId="25" xfId="0" applyFill="1" applyBorder="1" applyProtection="1"/>
    <xf numFmtId="0" fontId="0" fillId="2" borderId="5" xfId="0" applyFill="1" applyBorder="1" applyAlignment="1" applyProtection="1"/>
    <xf numFmtId="0" fontId="0" fillId="2" borderId="48" xfId="0" applyFill="1" applyBorder="1" applyAlignment="1" applyProtection="1">
      <alignment horizontal="center"/>
    </xf>
    <xf numFmtId="0" fontId="0" fillId="2" borderId="44" xfId="0" applyFill="1" applyBorder="1" applyProtection="1"/>
    <xf numFmtId="0" fontId="0" fillId="2" borderId="16" xfId="0" applyFill="1" applyBorder="1" applyProtection="1"/>
    <xf numFmtId="0" fontId="0" fillId="2" borderId="40" xfId="0" applyFill="1" applyBorder="1" applyProtection="1"/>
    <xf numFmtId="0" fontId="0" fillId="2" borderId="16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16" xfId="0" applyFill="1" applyBorder="1" applyAlignment="1" applyProtection="1"/>
    <xf numFmtId="0" fontId="0" fillId="2" borderId="8" xfId="0" applyFill="1" applyBorder="1" applyProtection="1"/>
    <xf numFmtId="0" fontId="0" fillId="2" borderId="11" xfId="0" applyFill="1" applyBorder="1" applyAlignment="1" applyProtection="1">
      <alignment horizontal="center"/>
    </xf>
    <xf numFmtId="44" fontId="1" fillId="0" borderId="11" xfId="1" applyFont="1" applyBorder="1" applyProtection="1"/>
    <xf numFmtId="44" fontId="0" fillId="0" borderId="3" xfId="0" applyNumberFormat="1" applyBorder="1" applyAlignment="1" applyProtection="1">
      <alignment horizontal="center"/>
    </xf>
    <xf numFmtId="164" fontId="0" fillId="0" borderId="8" xfId="0" applyNumberFormat="1" applyBorder="1" applyProtection="1"/>
    <xf numFmtId="164" fontId="0" fillId="0" borderId="16" xfId="0" applyNumberFormat="1" applyBorder="1" applyProtection="1"/>
    <xf numFmtId="164" fontId="0" fillId="0" borderId="25" xfId="0" applyNumberFormat="1" applyBorder="1" applyProtection="1"/>
    <xf numFmtId="164" fontId="0" fillId="0" borderId="44" xfId="0" applyNumberFormat="1" applyBorder="1" applyProtection="1"/>
    <xf numFmtId="164" fontId="0" fillId="0" borderId="40" xfId="0" applyNumberFormat="1" applyBorder="1" applyProtection="1"/>
    <xf numFmtId="164" fontId="0" fillId="0" borderId="5" xfId="0" applyNumberFormat="1" applyBorder="1" applyProtection="1"/>
    <xf numFmtId="0" fontId="2" fillId="0" borderId="8" xfId="0" applyFont="1" applyBorder="1" applyAlignment="1" applyProtection="1">
      <alignment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3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top"/>
    </xf>
    <xf numFmtId="0" fontId="4" fillId="0" borderId="8" xfId="0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619127</xdr:colOff>
      <xdr:row>0</xdr:row>
      <xdr:rowOff>0</xdr:rowOff>
    </xdr:from>
    <xdr:ext cx="5562598" cy="11620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BE233E0-6EDA-4B66-B97D-DE906A4C9D13}"/>
            </a:ext>
          </a:extLst>
        </xdr:cNvPr>
        <xdr:cNvSpPr/>
      </xdr:nvSpPr>
      <xdr:spPr>
        <a:xfrm>
          <a:off x="1411607" y="0"/>
          <a:ext cx="5562598" cy="11620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>
            <a:lnSpc>
              <a:spcPts val="2700"/>
            </a:lnSpc>
          </a:pPr>
          <a:r>
            <a:rPr lang="fr-FR" sz="2400" b="0" cap="none" spc="5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Tiphaine</a:t>
          </a:r>
          <a:r>
            <a:rPr lang="fr-FR" sz="2400" b="0" cap="none" spc="50" baseline="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 Corvez </a:t>
          </a:r>
        </a:p>
        <a:p>
          <a:pPr algn="ctr"/>
          <a:endParaRPr lang="fr-FR" sz="800" b="0" cap="none" spc="50" baseline="0">
            <a:ln w="11430">
              <a:solidFill>
                <a:schemeClr val="tx1"/>
              </a:solidFill>
            </a:ln>
            <a:solidFill>
              <a:schemeClr val="tx1"/>
            </a:solidFill>
            <a:effectLst/>
            <a:latin typeface="Courier New" panose="02070309020205020404" pitchFamily="49" charset="0"/>
            <a:ea typeface="DejaVu Serif Condensed" pitchFamily="18" charset="0"/>
            <a:cs typeface="Courier New" panose="02070309020205020404" pitchFamily="49" charset="0"/>
          </a:endParaRPr>
        </a:p>
        <a:p>
          <a:pPr algn="ctr">
            <a:lnSpc>
              <a:spcPts val="2700"/>
            </a:lnSpc>
          </a:pPr>
          <a:r>
            <a:rPr lang="fr-FR" sz="2400" b="0" cap="none" spc="50" baseline="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Chocolatière</a:t>
          </a:r>
          <a:endParaRPr lang="fr-FR" sz="2400" b="0" cap="none" spc="50">
            <a:ln w="11430">
              <a:solidFill>
                <a:schemeClr val="tx1"/>
              </a:solidFill>
            </a:ln>
            <a:solidFill>
              <a:schemeClr val="tx1"/>
            </a:solidFill>
            <a:effectLst/>
            <a:latin typeface="Courier New" panose="02070309020205020404" pitchFamily="49" charset="0"/>
            <a:ea typeface="DejaVu Serif Condensed" pitchFamily="18" charset="0"/>
            <a:cs typeface="Courier New" panose="02070309020205020404" pitchFamily="49" charset="0"/>
          </a:endParaRPr>
        </a:p>
      </xdr:txBody>
    </xdr:sp>
    <xdr:clientData/>
  </xdr:oneCellAnchor>
  <xdr:twoCellAnchor editAs="oneCell">
    <xdr:from>
      <xdr:col>8</xdr:col>
      <xdr:colOff>514351</xdr:colOff>
      <xdr:row>0</xdr:row>
      <xdr:rowOff>0</xdr:rowOff>
    </xdr:from>
    <xdr:to>
      <xdr:col>10</xdr:col>
      <xdr:colOff>28576</xdr:colOff>
      <xdr:row>6</xdr:row>
      <xdr:rowOff>47625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7A7ED3A5-118C-42B7-BC5C-47CFB084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6" y="0"/>
          <a:ext cx="12573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438149</xdr:colOff>
      <xdr:row>6</xdr:row>
      <xdr:rowOff>66674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3A51F425-7951-47AF-B06D-59DCD4E3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49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36260</xdr:colOff>
      <xdr:row>0</xdr:row>
      <xdr:rowOff>0</xdr:rowOff>
    </xdr:from>
    <xdr:ext cx="5519609" cy="117157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7407B11-5178-4EC3-BA06-1F2DBA59D768}"/>
            </a:ext>
          </a:extLst>
        </xdr:cNvPr>
        <xdr:cNvSpPr/>
      </xdr:nvSpPr>
      <xdr:spPr>
        <a:xfrm>
          <a:off x="798260" y="0"/>
          <a:ext cx="5519609" cy="11715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>
            <a:lnSpc>
              <a:spcPts val="2700"/>
            </a:lnSpc>
          </a:pPr>
          <a:r>
            <a:rPr lang="fr-FR" sz="2400" b="0" cap="none" spc="5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Tiphaine</a:t>
          </a:r>
          <a:r>
            <a:rPr lang="fr-FR" sz="2400" b="0" cap="none" spc="50" baseline="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 Corvez </a:t>
          </a:r>
        </a:p>
        <a:p>
          <a:pPr algn="ctr"/>
          <a:endParaRPr lang="fr-FR" sz="800" b="0" cap="none" spc="50" baseline="0">
            <a:ln w="11430">
              <a:solidFill>
                <a:schemeClr val="tx1"/>
              </a:solidFill>
            </a:ln>
            <a:solidFill>
              <a:schemeClr val="tx1"/>
            </a:solidFill>
            <a:effectLst/>
            <a:latin typeface="Courier New" panose="02070309020205020404" pitchFamily="49" charset="0"/>
            <a:ea typeface="DejaVu Serif Condensed" pitchFamily="18" charset="0"/>
            <a:cs typeface="Courier New" panose="02070309020205020404" pitchFamily="49" charset="0"/>
          </a:endParaRPr>
        </a:p>
        <a:p>
          <a:pPr algn="ctr">
            <a:lnSpc>
              <a:spcPts val="2700"/>
            </a:lnSpc>
          </a:pPr>
          <a:r>
            <a:rPr lang="fr-FR" sz="2400" b="0" cap="none" spc="50" baseline="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Chocolatière</a:t>
          </a:r>
          <a:endParaRPr lang="fr-FR" sz="2400" b="0" cap="none" spc="50">
            <a:ln w="11430">
              <a:solidFill>
                <a:schemeClr val="tx1"/>
              </a:solidFill>
            </a:ln>
            <a:solidFill>
              <a:schemeClr val="tx1"/>
            </a:solidFill>
            <a:effectLst/>
            <a:latin typeface="Courier New" panose="02070309020205020404" pitchFamily="49" charset="0"/>
            <a:ea typeface="DejaVu Serif Condensed" pitchFamily="18" charset="0"/>
            <a:cs typeface="Courier New" panose="02070309020205020404" pitchFamily="49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6</xdr:row>
      <xdr:rowOff>76199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B1C5AD39-775D-442A-8B15-334D7288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80010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5B3A6E67-44DE-4BE3-9358-8A280179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4610" y="0"/>
          <a:ext cx="131635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C998-43F0-4C8F-BDD3-518CEC33679F}">
  <sheetPr>
    <pageSetUpPr fitToPage="1"/>
  </sheetPr>
  <dimension ref="A1:J80"/>
  <sheetViews>
    <sheetView tabSelected="1" topLeftCell="A39" zoomScale="115" zoomScaleNormal="115" workbookViewId="0">
      <selection activeCell="G18" sqref="G18"/>
    </sheetView>
  </sheetViews>
  <sheetFormatPr baseColWidth="10" defaultRowHeight="14.4" x14ac:dyDescent="0.3"/>
  <cols>
    <col min="1" max="2" width="11.5546875" style="5"/>
    <col min="3" max="3" width="16.109375" style="5" customWidth="1"/>
    <col min="4" max="4" width="11.5546875" style="5"/>
    <col min="5" max="5" width="9.5546875" style="5" customWidth="1"/>
    <col min="6" max="6" width="13.33203125" style="5" bestFit="1" customWidth="1"/>
    <col min="7" max="7" width="11.77734375" style="5" bestFit="1" customWidth="1"/>
    <col min="8" max="8" width="15" style="5" customWidth="1"/>
    <col min="9" max="9" width="11.5546875" style="5"/>
    <col min="10" max="10" width="14.6640625" style="5" customWidth="1"/>
    <col min="11" max="16384" width="11.5546875" style="5"/>
  </cols>
  <sheetData>
    <row r="1" spans="1:10" x14ac:dyDescent="0.3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/>
      <c r="J2" s="6"/>
    </row>
    <row r="3" spans="1:10" x14ac:dyDescent="0.3">
      <c r="A3" s="4"/>
      <c r="J3" s="6"/>
    </row>
    <row r="4" spans="1:10" x14ac:dyDescent="0.3">
      <c r="A4" s="4"/>
      <c r="J4" s="6"/>
    </row>
    <row r="5" spans="1:10" ht="15" thickBot="1" x14ac:dyDescent="0.35">
      <c r="A5" s="4"/>
      <c r="J5" s="6"/>
    </row>
    <row r="6" spans="1:10" ht="15" thickBot="1" x14ac:dyDescent="0.35">
      <c r="A6" s="7"/>
      <c r="B6" s="8"/>
      <c r="C6" s="8"/>
      <c r="D6" s="8"/>
      <c r="E6" s="8"/>
      <c r="F6" s="8"/>
      <c r="G6" s="8"/>
      <c r="H6" s="8"/>
      <c r="I6" s="8"/>
      <c r="J6" s="9"/>
    </row>
    <row r="7" spans="1:10" ht="26.4" thickBot="1" x14ac:dyDescent="0.35">
      <c r="A7" s="168" t="s">
        <v>99</v>
      </c>
      <c r="B7" s="169"/>
      <c r="C7" s="169"/>
      <c r="D7" s="169"/>
      <c r="E7" s="169"/>
      <c r="F7" s="169"/>
      <c r="G7" s="169"/>
      <c r="H7" s="169"/>
      <c r="I7" s="169"/>
      <c r="J7" s="170"/>
    </row>
    <row r="8" spans="1:10" ht="18.600000000000001" thickBot="1" x14ac:dyDescent="0.35">
      <c r="A8" s="149" t="s">
        <v>64</v>
      </c>
      <c r="B8" s="150"/>
      <c r="C8" s="151"/>
      <c r="D8" s="171" t="s">
        <v>0</v>
      </c>
      <c r="E8" s="172"/>
      <c r="F8" s="172"/>
      <c r="G8" s="172"/>
      <c r="H8" s="172"/>
      <c r="I8" s="172"/>
      <c r="J8" s="173"/>
    </row>
    <row r="9" spans="1:10" ht="18.600000000000001" thickBot="1" x14ac:dyDescent="0.35">
      <c r="A9" s="149" t="s">
        <v>1</v>
      </c>
      <c r="B9" s="150"/>
      <c r="C9" s="150"/>
      <c r="D9" s="150"/>
      <c r="E9" s="149" t="s">
        <v>2</v>
      </c>
      <c r="F9" s="150"/>
      <c r="G9" s="150"/>
      <c r="H9" s="150"/>
      <c r="I9" s="150"/>
      <c r="J9" s="151"/>
    </row>
    <row r="10" spans="1:10" ht="18.600000000000001" thickBot="1" x14ac:dyDescent="0.4">
      <c r="A10" s="163" t="s">
        <v>3</v>
      </c>
      <c r="B10" s="164"/>
      <c r="C10" s="165"/>
      <c r="D10" s="167"/>
      <c r="E10" s="167"/>
      <c r="F10" s="21"/>
      <c r="G10" s="21"/>
      <c r="H10" s="140" t="s">
        <v>4</v>
      </c>
      <c r="I10" s="141"/>
      <c r="J10" s="142"/>
    </row>
    <row r="11" spans="1:10" ht="18.600000000000001" thickBot="1" x14ac:dyDescent="0.35">
      <c r="A11" s="158" t="s">
        <v>5</v>
      </c>
      <c r="B11" s="159"/>
      <c r="C11" s="160"/>
      <c r="D11" s="161"/>
      <c r="E11" s="161"/>
      <c r="F11" s="161"/>
      <c r="G11" s="161"/>
      <c r="H11" s="161"/>
      <c r="I11" s="161"/>
      <c r="J11" s="162"/>
    </row>
    <row r="12" spans="1:10" ht="18.600000000000001" thickBot="1" x14ac:dyDescent="0.35">
      <c r="A12" s="163" t="s">
        <v>6</v>
      </c>
      <c r="B12" s="164"/>
      <c r="C12" s="160"/>
      <c r="D12" s="161"/>
      <c r="E12" s="161"/>
      <c r="F12" s="161"/>
      <c r="G12" s="161"/>
      <c r="H12" s="161"/>
      <c r="I12" s="161"/>
      <c r="J12" s="162"/>
    </row>
    <row r="13" spans="1:10" ht="18.600000000000001" thickBot="1" x14ac:dyDescent="0.35">
      <c r="A13" s="149" t="s">
        <v>7</v>
      </c>
      <c r="B13" s="150"/>
      <c r="C13" s="150"/>
      <c r="D13" s="150"/>
      <c r="E13" s="150"/>
      <c r="F13" s="150"/>
      <c r="G13" s="150"/>
      <c r="H13" s="151"/>
      <c r="I13" s="165"/>
      <c r="J13" s="166"/>
    </row>
    <row r="14" spans="1:10" ht="18.600000000000001" thickBot="1" x14ac:dyDescent="0.35">
      <c r="A14" s="149" t="s">
        <v>70</v>
      </c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5" thickBot="1" x14ac:dyDescent="0.35">
      <c r="A15" s="152" t="s">
        <v>8</v>
      </c>
      <c r="B15" s="153"/>
      <c r="C15" s="153"/>
      <c r="D15" s="153"/>
      <c r="E15" s="154"/>
      <c r="F15" s="42" t="s">
        <v>71</v>
      </c>
      <c r="G15" s="43" t="s">
        <v>46</v>
      </c>
      <c r="H15" s="42" t="s">
        <v>72</v>
      </c>
      <c r="I15" s="42" t="s">
        <v>9</v>
      </c>
      <c r="J15" s="44" t="s">
        <v>10</v>
      </c>
    </row>
    <row r="16" spans="1:10" ht="15" thickBot="1" x14ac:dyDescent="0.35">
      <c r="A16" s="119" t="s">
        <v>11</v>
      </c>
      <c r="B16" s="120"/>
      <c r="C16" s="120"/>
      <c r="D16" s="120"/>
      <c r="E16" s="120"/>
      <c r="F16" s="120"/>
      <c r="G16" s="120"/>
      <c r="H16" s="120"/>
      <c r="I16" s="120"/>
      <c r="J16" s="112"/>
    </row>
    <row r="17" spans="1:10" x14ac:dyDescent="0.3">
      <c r="A17" s="146" t="s">
        <v>73</v>
      </c>
      <c r="B17" s="147"/>
      <c r="C17" s="147"/>
      <c r="D17" s="147"/>
      <c r="E17" s="155"/>
      <c r="F17" s="45"/>
      <c r="G17" s="45"/>
      <c r="H17" s="10"/>
      <c r="I17" s="57">
        <v>5.5</v>
      </c>
      <c r="J17" s="58">
        <f>(F17+G17+H17)*I17</f>
        <v>0</v>
      </c>
    </row>
    <row r="18" spans="1:10" x14ac:dyDescent="0.3">
      <c r="A18" s="124" t="s">
        <v>12</v>
      </c>
      <c r="B18" s="125"/>
      <c r="C18" s="125"/>
      <c r="D18" s="125"/>
      <c r="E18" s="156"/>
      <c r="F18" s="24"/>
      <c r="G18" s="24"/>
      <c r="H18" s="84"/>
      <c r="I18" s="59">
        <v>6.5</v>
      </c>
      <c r="J18" s="58">
        <f>(F18+G18)*I18</f>
        <v>0</v>
      </c>
    </row>
    <row r="19" spans="1:10" ht="15" thickBot="1" x14ac:dyDescent="0.35">
      <c r="A19" s="116" t="s">
        <v>13</v>
      </c>
      <c r="B19" s="117"/>
      <c r="C19" s="117"/>
      <c r="D19" s="117"/>
      <c r="E19" s="157"/>
      <c r="F19" s="83"/>
      <c r="G19" s="83"/>
      <c r="H19" s="11"/>
      <c r="I19" s="60">
        <v>11</v>
      </c>
      <c r="J19" s="61">
        <f>H19*I19</f>
        <v>0</v>
      </c>
    </row>
    <row r="20" spans="1:10" ht="15" thickBot="1" x14ac:dyDescent="0.35">
      <c r="A20" s="119" t="s">
        <v>14</v>
      </c>
      <c r="B20" s="120"/>
      <c r="C20" s="120"/>
      <c r="D20" s="120"/>
      <c r="E20" s="120"/>
      <c r="F20" s="120"/>
      <c r="G20" s="120"/>
      <c r="H20" s="120"/>
      <c r="I20" s="120"/>
      <c r="J20" s="112"/>
    </row>
    <row r="21" spans="1:10" x14ac:dyDescent="0.3">
      <c r="A21" s="124" t="s">
        <v>66</v>
      </c>
      <c r="B21" s="125"/>
      <c r="C21" s="125"/>
      <c r="D21" s="125"/>
      <c r="E21" s="126"/>
      <c r="F21" s="46"/>
      <c r="G21" s="74"/>
      <c r="H21" s="76"/>
      <c r="I21" s="59">
        <v>12</v>
      </c>
      <c r="J21" s="58">
        <f>F21*I21</f>
        <v>0</v>
      </c>
    </row>
    <row r="22" spans="1:10" x14ac:dyDescent="0.3">
      <c r="A22" s="113" t="s">
        <v>74</v>
      </c>
      <c r="B22" s="114"/>
      <c r="C22" s="114"/>
      <c r="D22" s="114"/>
      <c r="E22" s="115"/>
      <c r="F22" s="47"/>
      <c r="G22" s="74"/>
      <c r="H22" s="76"/>
      <c r="I22" s="59">
        <v>20</v>
      </c>
      <c r="J22" s="58">
        <f>F22*I22</f>
        <v>0</v>
      </c>
    </row>
    <row r="23" spans="1:10" x14ac:dyDescent="0.3">
      <c r="A23" s="116" t="s">
        <v>15</v>
      </c>
      <c r="B23" s="117"/>
      <c r="C23" s="117"/>
      <c r="D23" s="117"/>
      <c r="E23" s="118"/>
      <c r="F23" s="48"/>
      <c r="G23" s="80"/>
      <c r="H23" s="77"/>
      <c r="I23" s="60">
        <v>10.5</v>
      </c>
      <c r="J23" s="58">
        <f>F23*I23</f>
        <v>0</v>
      </c>
    </row>
    <row r="24" spans="1:10" x14ac:dyDescent="0.3">
      <c r="A24" s="113" t="s">
        <v>16</v>
      </c>
      <c r="B24" s="114"/>
      <c r="C24" s="114"/>
      <c r="D24" s="114"/>
      <c r="E24" s="114"/>
      <c r="F24" s="48"/>
      <c r="G24" s="80"/>
      <c r="H24" s="77"/>
      <c r="I24" s="60">
        <v>17</v>
      </c>
      <c r="J24" s="58">
        <f>F24*I24</f>
        <v>0</v>
      </c>
    </row>
    <row r="25" spans="1:10" ht="15" thickBot="1" x14ac:dyDescent="0.35">
      <c r="A25" s="121" t="s">
        <v>17</v>
      </c>
      <c r="B25" s="122"/>
      <c r="C25" s="122"/>
      <c r="D25" s="122"/>
      <c r="E25" s="123"/>
      <c r="F25" s="49"/>
      <c r="G25" s="81"/>
      <c r="H25" s="82"/>
      <c r="I25" s="62">
        <v>24</v>
      </c>
      <c r="J25" s="63">
        <f>F25*I25</f>
        <v>0</v>
      </c>
    </row>
    <row r="26" spans="1:10" ht="15" thickBot="1" x14ac:dyDescent="0.35">
      <c r="A26" s="119" t="s">
        <v>18</v>
      </c>
      <c r="B26" s="120"/>
      <c r="C26" s="120"/>
      <c r="D26" s="120"/>
      <c r="E26" s="120"/>
      <c r="F26" s="120"/>
      <c r="G26" s="120"/>
      <c r="H26" s="120"/>
      <c r="I26" s="120"/>
      <c r="J26" s="112"/>
    </row>
    <row r="27" spans="1:10" x14ac:dyDescent="0.3">
      <c r="A27" s="116" t="s">
        <v>19</v>
      </c>
      <c r="B27" s="117"/>
      <c r="C27" s="117"/>
      <c r="D27" s="117"/>
      <c r="E27" s="118"/>
      <c r="F27" s="46"/>
      <c r="G27" s="80"/>
      <c r="H27" s="77"/>
      <c r="I27" s="60">
        <v>6</v>
      </c>
      <c r="J27" s="58">
        <f t="shared" ref="J27:J32" si="0">F27*I27</f>
        <v>0</v>
      </c>
    </row>
    <row r="28" spans="1:10" x14ac:dyDescent="0.3">
      <c r="A28" s="116" t="s">
        <v>20</v>
      </c>
      <c r="B28" s="117"/>
      <c r="C28" s="117"/>
      <c r="D28" s="117"/>
      <c r="E28" s="118"/>
      <c r="F28" s="48"/>
      <c r="G28" s="80"/>
      <c r="H28" s="77"/>
      <c r="I28" s="60">
        <v>6</v>
      </c>
      <c r="J28" s="58">
        <f t="shared" si="0"/>
        <v>0</v>
      </c>
    </row>
    <row r="29" spans="1:10" x14ac:dyDescent="0.3">
      <c r="A29" s="116" t="s">
        <v>21</v>
      </c>
      <c r="B29" s="117"/>
      <c r="C29" s="117"/>
      <c r="D29" s="117"/>
      <c r="E29" s="118"/>
      <c r="F29" s="48"/>
      <c r="G29" s="80"/>
      <c r="H29" s="77"/>
      <c r="I29" s="60">
        <v>6</v>
      </c>
      <c r="J29" s="58">
        <f t="shared" si="0"/>
        <v>0</v>
      </c>
    </row>
    <row r="30" spans="1:10" x14ac:dyDescent="0.3">
      <c r="A30" s="116" t="s">
        <v>22</v>
      </c>
      <c r="B30" s="117"/>
      <c r="C30" s="117"/>
      <c r="D30" s="117"/>
      <c r="E30" s="118"/>
      <c r="F30" s="48"/>
      <c r="G30" s="80"/>
      <c r="H30" s="77"/>
      <c r="I30" s="60">
        <v>6</v>
      </c>
      <c r="J30" s="58">
        <f t="shared" si="0"/>
        <v>0</v>
      </c>
    </row>
    <row r="31" spans="1:10" x14ac:dyDescent="0.3">
      <c r="A31" s="116" t="s">
        <v>23</v>
      </c>
      <c r="B31" s="117"/>
      <c r="C31" s="117"/>
      <c r="D31" s="117"/>
      <c r="E31" s="118"/>
      <c r="F31" s="48"/>
      <c r="G31" s="80"/>
      <c r="H31" s="77"/>
      <c r="I31" s="60">
        <v>6</v>
      </c>
      <c r="J31" s="58">
        <f t="shared" si="0"/>
        <v>0</v>
      </c>
    </row>
    <row r="32" spans="1:10" x14ac:dyDescent="0.3">
      <c r="A32" s="116" t="s">
        <v>24</v>
      </c>
      <c r="B32" s="117"/>
      <c r="C32" s="117"/>
      <c r="D32" s="117"/>
      <c r="E32" s="118"/>
      <c r="F32" s="48"/>
      <c r="G32" s="80"/>
      <c r="H32" s="77"/>
      <c r="I32" s="60">
        <v>6</v>
      </c>
      <c r="J32" s="58">
        <f t="shared" si="0"/>
        <v>0</v>
      </c>
    </row>
    <row r="33" spans="1:10" ht="15" thickBot="1" x14ac:dyDescent="0.35">
      <c r="A33" s="116" t="s">
        <v>25</v>
      </c>
      <c r="B33" s="117"/>
      <c r="C33" s="117"/>
      <c r="D33" s="117"/>
      <c r="E33" s="118"/>
      <c r="F33" s="79"/>
      <c r="G33" s="50"/>
      <c r="H33" s="77"/>
      <c r="I33" s="60">
        <v>6</v>
      </c>
      <c r="J33" s="58">
        <f>G33*I33</f>
        <v>0</v>
      </c>
    </row>
    <row r="34" spans="1:10" ht="15" thickBot="1" x14ac:dyDescent="0.35">
      <c r="A34" s="119" t="s">
        <v>79</v>
      </c>
      <c r="B34" s="120"/>
      <c r="C34" s="120"/>
      <c r="D34" s="120"/>
      <c r="E34" s="120"/>
      <c r="F34" s="120"/>
      <c r="G34" s="120"/>
      <c r="H34" s="120"/>
      <c r="I34" s="120"/>
      <c r="J34" s="112"/>
    </row>
    <row r="35" spans="1:10" x14ac:dyDescent="0.3">
      <c r="A35" s="116" t="s">
        <v>80</v>
      </c>
      <c r="B35" s="117"/>
      <c r="C35" s="117"/>
      <c r="D35" s="117"/>
      <c r="E35" s="118"/>
      <c r="F35" s="46"/>
      <c r="G35" s="80"/>
      <c r="H35" s="77"/>
      <c r="I35" s="60">
        <v>6.4</v>
      </c>
      <c r="J35" s="58">
        <f t="shared" ref="J35:J42" si="1">F35*I35</f>
        <v>0</v>
      </c>
    </row>
    <row r="36" spans="1:10" x14ac:dyDescent="0.3">
      <c r="A36" s="116" t="s">
        <v>81</v>
      </c>
      <c r="B36" s="117"/>
      <c r="C36" s="117"/>
      <c r="D36" s="117"/>
      <c r="E36" s="118"/>
      <c r="F36" s="48"/>
      <c r="G36" s="80"/>
      <c r="H36" s="77"/>
      <c r="I36" s="60">
        <v>6.4</v>
      </c>
      <c r="J36" s="58">
        <f t="shared" si="1"/>
        <v>0</v>
      </c>
    </row>
    <row r="37" spans="1:10" x14ac:dyDescent="0.3">
      <c r="A37" s="116" t="s">
        <v>82</v>
      </c>
      <c r="B37" s="117"/>
      <c r="C37" s="117"/>
      <c r="D37" s="117"/>
      <c r="E37" s="118"/>
      <c r="F37" s="48"/>
      <c r="G37" s="80"/>
      <c r="H37" s="77"/>
      <c r="I37" s="60">
        <v>7</v>
      </c>
      <c r="J37" s="58">
        <f t="shared" si="1"/>
        <v>0</v>
      </c>
    </row>
    <row r="38" spans="1:10" x14ac:dyDescent="0.3">
      <c r="A38" s="116" t="s">
        <v>83</v>
      </c>
      <c r="B38" s="117"/>
      <c r="C38" s="117"/>
      <c r="D38" s="117"/>
      <c r="E38" s="118"/>
      <c r="F38" s="48"/>
      <c r="G38" s="80"/>
      <c r="H38" s="77"/>
      <c r="I38" s="60">
        <v>7</v>
      </c>
      <c r="J38" s="58">
        <f t="shared" si="1"/>
        <v>0</v>
      </c>
    </row>
    <row r="39" spans="1:10" x14ac:dyDescent="0.3">
      <c r="A39" s="116" t="s">
        <v>84</v>
      </c>
      <c r="B39" s="117"/>
      <c r="C39" s="117"/>
      <c r="D39" s="117"/>
      <c r="E39" s="118"/>
      <c r="F39" s="48"/>
      <c r="G39" s="80"/>
      <c r="H39" s="77"/>
      <c r="I39" s="60">
        <v>8.1999999999999993</v>
      </c>
      <c r="J39" s="58">
        <f t="shared" si="1"/>
        <v>0</v>
      </c>
    </row>
    <row r="40" spans="1:10" x14ac:dyDescent="0.3">
      <c r="A40" s="116" t="s">
        <v>86</v>
      </c>
      <c r="B40" s="117"/>
      <c r="C40" s="117"/>
      <c r="D40" s="117"/>
      <c r="E40" s="118"/>
      <c r="F40" s="48"/>
      <c r="G40" s="80"/>
      <c r="H40" s="77"/>
      <c r="I40" s="60">
        <v>7</v>
      </c>
      <c r="J40" s="58">
        <f t="shared" si="1"/>
        <v>0</v>
      </c>
    </row>
    <row r="41" spans="1:10" x14ac:dyDescent="0.3">
      <c r="A41" s="113" t="s">
        <v>85</v>
      </c>
      <c r="B41" s="114"/>
      <c r="C41" s="114"/>
      <c r="D41" s="114"/>
      <c r="E41" s="115"/>
      <c r="F41" s="51"/>
      <c r="G41" s="80"/>
      <c r="H41" s="77"/>
      <c r="I41" s="60">
        <v>7.6</v>
      </c>
      <c r="J41" s="58">
        <f t="shared" si="1"/>
        <v>0</v>
      </c>
    </row>
    <row r="42" spans="1:10" x14ac:dyDescent="0.3">
      <c r="A42" s="113" t="s">
        <v>87</v>
      </c>
      <c r="B42" s="114"/>
      <c r="C42" s="114"/>
      <c r="D42" s="114"/>
      <c r="E42" s="115"/>
      <c r="F42" s="51"/>
      <c r="G42" s="80"/>
      <c r="H42" s="77"/>
      <c r="I42" s="60">
        <v>6.4</v>
      </c>
      <c r="J42" s="58">
        <f t="shared" si="1"/>
        <v>0</v>
      </c>
    </row>
    <row r="43" spans="1:10" x14ac:dyDescent="0.3">
      <c r="A43" s="113" t="s">
        <v>88</v>
      </c>
      <c r="B43" s="114"/>
      <c r="C43" s="114"/>
      <c r="D43" s="114"/>
      <c r="E43" s="115"/>
      <c r="F43" s="78"/>
      <c r="G43" s="52"/>
      <c r="H43" s="77"/>
      <c r="I43" s="60">
        <v>6.5</v>
      </c>
      <c r="J43" s="58">
        <f>G43*I43</f>
        <v>0</v>
      </c>
    </row>
    <row r="44" spans="1:10" x14ac:dyDescent="0.3">
      <c r="A44" s="113" t="s">
        <v>89</v>
      </c>
      <c r="B44" s="114"/>
      <c r="C44" s="114"/>
      <c r="D44" s="114"/>
      <c r="E44" s="115"/>
      <c r="F44" s="78"/>
      <c r="G44" s="53"/>
      <c r="H44" s="77"/>
      <c r="I44" s="60">
        <v>8</v>
      </c>
      <c r="J44" s="58">
        <f>G44*I44</f>
        <v>0</v>
      </c>
    </row>
    <row r="45" spans="1:10" ht="15" thickBot="1" x14ac:dyDescent="0.35">
      <c r="A45" s="116" t="s">
        <v>90</v>
      </c>
      <c r="B45" s="117"/>
      <c r="C45" s="117"/>
      <c r="D45" s="117"/>
      <c r="E45" s="118"/>
      <c r="F45" s="79"/>
      <c r="G45" s="50"/>
      <c r="H45" s="77"/>
      <c r="I45" s="60">
        <v>7</v>
      </c>
      <c r="J45" s="58">
        <f>G45*I45</f>
        <v>0</v>
      </c>
    </row>
    <row r="46" spans="1:10" ht="15" thickBot="1" x14ac:dyDescent="0.35">
      <c r="A46" s="119" t="s">
        <v>91</v>
      </c>
      <c r="B46" s="120"/>
      <c r="C46" s="120"/>
      <c r="D46" s="120"/>
      <c r="E46" s="120"/>
      <c r="F46" s="120"/>
      <c r="G46" s="120"/>
      <c r="H46" s="120"/>
      <c r="I46" s="120"/>
      <c r="J46" s="112"/>
    </row>
    <row r="47" spans="1:10" x14ac:dyDescent="0.3">
      <c r="A47" s="116" t="s">
        <v>92</v>
      </c>
      <c r="B47" s="117"/>
      <c r="C47" s="117"/>
      <c r="D47" s="117"/>
      <c r="E47" s="118"/>
      <c r="F47" s="46"/>
      <c r="G47" s="80"/>
      <c r="H47" s="77"/>
      <c r="I47" s="60">
        <v>9.9</v>
      </c>
      <c r="J47" s="58">
        <f t="shared" ref="J47:J54" si="2">F47*I47</f>
        <v>0</v>
      </c>
    </row>
    <row r="48" spans="1:10" x14ac:dyDescent="0.3">
      <c r="A48" s="116" t="s">
        <v>81</v>
      </c>
      <c r="B48" s="117"/>
      <c r="C48" s="117"/>
      <c r="D48" s="117"/>
      <c r="E48" s="118"/>
      <c r="F48" s="48"/>
      <c r="G48" s="80"/>
      <c r="H48" s="77"/>
      <c r="I48" s="60">
        <v>9.9</v>
      </c>
      <c r="J48" s="58">
        <f t="shared" si="2"/>
        <v>0</v>
      </c>
    </row>
    <row r="49" spans="1:10" x14ac:dyDescent="0.3">
      <c r="A49" s="116" t="s">
        <v>82</v>
      </c>
      <c r="B49" s="117"/>
      <c r="C49" s="117"/>
      <c r="D49" s="117"/>
      <c r="E49" s="118"/>
      <c r="F49" s="48"/>
      <c r="G49" s="80"/>
      <c r="H49" s="77"/>
      <c r="I49" s="60">
        <v>10.5</v>
      </c>
      <c r="J49" s="58">
        <f t="shared" si="2"/>
        <v>0</v>
      </c>
    </row>
    <row r="50" spans="1:10" x14ac:dyDescent="0.3">
      <c r="A50" s="116" t="s">
        <v>83</v>
      </c>
      <c r="B50" s="117"/>
      <c r="C50" s="117"/>
      <c r="D50" s="117"/>
      <c r="E50" s="118"/>
      <c r="F50" s="48"/>
      <c r="G50" s="80"/>
      <c r="H50" s="77"/>
      <c r="I50" s="60">
        <v>9.9</v>
      </c>
      <c r="J50" s="58">
        <f t="shared" si="2"/>
        <v>0</v>
      </c>
    </row>
    <row r="51" spans="1:10" x14ac:dyDescent="0.3">
      <c r="A51" s="116" t="s">
        <v>84</v>
      </c>
      <c r="B51" s="117"/>
      <c r="C51" s="117"/>
      <c r="D51" s="117"/>
      <c r="E51" s="118"/>
      <c r="F51" s="48"/>
      <c r="G51" s="80"/>
      <c r="H51" s="77"/>
      <c r="I51" s="60">
        <v>11.5</v>
      </c>
      <c r="J51" s="58">
        <f t="shared" si="2"/>
        <v>0</v>
      </c>
    </row>
    <row r="52" spans="1:10" x14ac:dyDescent="0.3">
      <c r="A52" s="116" t="s">
        <v>86</v>
      </c>
      <c r="B52" s="117"/>
      <c r="C52" s="117"/>
      <c r="D52" s="117"/>
      <c r="E52" s="118"/>
      <c r="F52" s="48"/>
      <c r="G52" s="80"/>
      <c r="H52" s="77"/>
      <c r="I52" s="60">
        <v>10.5</v>
      </c>
      <c r="J52" s="58">
        <f t="shared" si="2"/>
        <v>0</v>
      </c>
    </row>
    <row r="53" spans="1:10" x14ac:dyDescent="0.3">
      <c r="A53" s="113" t="s">
        <v>85</v>
      </c>
      <c r="B53" s="114"/>
      <c r="C53" s="114"/>
      <c r="D53" s="114"/>
      <c r="E53" s="115"/>
      <c r="F53" s="51"/>
      <c r="G53" s="80"/>
      <c r="H53" s="77"/>
      <c r="I53" s="60">
        <v>10.3</v>
      </c>
      <c r="J53" s="58">
        <f t="shared" si="2"/>
        <v>0</v>
      </c>
    </row>
    <row r="54" spans="1:10" x14ac:dyDescent="0.3">
      <c r="A54" s="113" t="s">
        <v>87</v>
      </c>
      <c r="B54" s="114"/>
      <c r="C54" s="114"/>
      <c r="D54" s="114"/>
      <c r="E54" s="115"/>
      <c r="F54" s="51"/>
      <c r="G54" s="80"/>
      <c r="H54" s="77"/>
      <c r="I54" s="60">
        <v>9.9</v>
      </c>
      <c r="J54" s="58">
        <f t="shared" si="2"/>
        <v>0</v>
      </c>
    </row>
    <row r="55" spans="1:10" x14ac:dyDescent="0.3">
      <c r="A55" s="113" t="s">
        <v>88</v>
      </c>
      <c r="B55" s="114"/>
      <c r="C55" s="114"/>
      <c r="D55" s="114"/>
      <c r="E55" s="115"/>
      <c r="F55" s="78"/>
      <c r="G55" s="52"/>
      <c r="H55" s="77"/>
      <c r="I55" s="60">
        <v>10</v>
      </c>
      <c r="J55" s="58">
        <f>G55*I55</f>
        <v>0</v>
      </c>
    </row>
    <row r="56" spans="1:10" x14ac:dyDescent="0.3">
      <c r="A56" s="113" t="s">
        <v>89</v>
      </c>
      <c r="B56" s="114"/>
      <c r="C56" s="114"/>
      <c r="D56" s="114"/>
      <c r="E56" s="115"/>
      <c r="F56" s="78"/>
      <c r="G56" s="53"/>
      <c r="H56" s="77"/>
      <c r="I56" s="60">
        <v>11</v>
      </c>
      <c r="J56" s="58">
        <f>G56*I56</f>
        <v>0</v>
      </c>
    </row>
    <row r="57" spans="1:10" ht="15" thickBot="1" x14ac:dyDescent="0.35">
      <c r="A57" s="116" t="s">
        <v>90</v>
      </c>
      <c r="B57" s="117"/>
      <c r="C57" s="117"/>
      <c r="D57" s="117"/>
      <c r="E57" s="118"/>
      <c r="F57" s="79"/>
      <c r="G57" s="50"/>
      <c r="H57" s="77"/>
      <c r="I57" s="60">
        <v>10.5</v>
      </c>
      <c r="J57" s="58">
        <f>G57*I57</f>
        <v>0</v>
      </c>
    </row>
    <row r="58" spans="1:10" ht="15" thickBot="1" x14ac:dyDescent="0.35">
      <c r="A58" s="119" t="s">
        <v>26</v>
      </c>
      <c r="B58" s="120"/>
      <c r="C58" s="120"/>
      <c r="D58" s="120"/>
      <c r="E58" s="120"/>
      <c r="F58" s="120"/>
      <c r="G58" s="120"/>
      <c r="H58" s="120"/>
      <c r="I58" s="120"/>
      <c r="J58" s="143"/>
    </row>
    <row r="59" spans="1:10" x14ac:dyDescent="0.3">
      <c r="A59" s="146" t="s">
        <v>27</v>
      </c>
      <c r="B59" s="147"/>
      <c r="C59" s="147"/>
      <c r="D59" s="147"/>
      <c r="E59" s="148"/>
      <c r="F59" s="46"/>
      <c r="G59" s="54"/>
      <c r="H59" s="10"/>
      <c r="I59" s="57">
        <v>4.9000000000000004</v>
      </c>
      <c r="J59" s="64">
        <f>(H59+G59+F59)*I59</f>
        <v>0</v>
      </c>
    </row>
    <row r="60" spans="1:10" x14ac:dyDescent="0.3">
      <c r="A60" s="113" t="s">
        <v>101</v>
      </c>
      <c r="B60" s="114"/>
      <c r="C60" s="114"/>
      <c r="D60" s="114"/>
      <c r="E60" s="115"/>
      <c r="F60" s="47"/>
      <c r="G60" s="56"/>
      <c r="H60" s="12"/>
      <c r="I60" s="59">
        <v>12</v>
      </c>
      <c r="J60" s="58">
        <f>(H60+G60+F60)*I60</f>
        <v>0</v>
      </c>
    </row>
    <row r="61" spans="1:10" x14ac:dyDescent="0.3">
      <c r="A61" s="116" t="s">
        <v>28</v>
      </c>
      <c r="B61" s="117"/>
      <c r="C61" s="117"/>
      <c r="D61" s="117"/>
      <c r="E61" s="118"/>
      <c r="F61" s="48"/>
      <c r="G61" s="50"/>
      <c r="H61" s="11"/>
      <c r="I61" s="60">
        <v>16</v>
      </c>
      <c r="J61" s="58">
        <f>(F61+G61+H61)*I61</f>
        <v>0</v>
      </c>
    </row>
    <row r="62" spans="1:10" x14ac:dyDescent="0.3">
      <c r="A62" s="116" t="s">
        <v>29</v>
      </c>
      <c r="B62" s="117"/>
      <c r="C62" s="117"/>
      <c r="D62" s="117"/>
      <c r="E62" s="118"/>
      <c r="F62" s="48"/>
      <c r="G62" s="50"/>
      <c r="H62" s="11"/>
      <c r="I62" s="60">
        <v>26</v>
      </c>
      <c r="J62" s="58">
        <f t="shared" ref="J62:J65" si="3">(F62+G62+H62)*I62</f>
        <v>0</v>
      </c>
    </row>
    <row r="63" spans="1:10" x14ac:dyDescent="0.3">
      <c r="A63" s="116" t="s">
        <v>30</v>
      </c>
      <c r="B63" s="117"/>
      <c r="C63" s="117"/>
      <c r="D63" s="117"/>
      <c r="E63" s="118"/>
      <c r="F63" s="48"/>
      <c r="G63" s="50"/>
      <c r="H63" s="11"/>
      <c r="I63" s="60">
        <v>37</v>
      </c>
      <c r="J63" s="58">
        <f t="shared" si="3"/>
        <v>0</v>
      </c>
    </row>
    <row r="64" spans="1:10" x14ac:dyDescent="0.3">
      <c r="A64" s="116" t="s">
        <v>31</v>
      </c>
      <c r="B64" s="117"/>
      <c r="C64" s="117"/>
      <c r="D64" s="117"/>
      <c r="E64" s="118"/>
      <c r="F64" s="48"/>
      <c r="G64" s="50"/>
      <c r="H64" s="11"/>
      <c r="I64" s="60">
        <v>50</v>
      </c>
      <c r="J64" s="58">
        <f t="shared" si="3"/>
        <v>0</v>
      </c>
    </row>
    <row r="65" spans="1:10" ht="15" thickBot="1" x14ac:dyDescent="0.35">
      <c r="A65" s="121" t="s">
        <v>32</v>
      </c>
      <c r="B65" s="122"/>
      <c r="C65" s="122"/>
      <c r="D65" s="122"/>
      <c r="E65" s="123"/>
      <c r="F65" s="49"/>
      <c r="G65" s="55"/>
      <c r="H65" s="13"/>
      <c r="I65" s="62">
        <v>80</v>
      </c>
      <c r="J65" s="58">
        <f t="shared" si="3"/>
        <v>0</v>
      </c>
    </row>
    <row r="66" spans="1:10" ht="15" thickBot="1" x14ac:dyDescent="0.35">
      <c r="A66" s="119" t="s">
        <v>33</v>
      </c>
      <c r="B66" s="120"/>
      <c r="C66" s="120"/>
      <c r="D66" s="120"/>
      <c r="E66" s="120"/>
      <c r="F66" s="120"/>
      <c r="G66" s="120"/>
      <c r="H66" s="120"/>
      <c r="I66" s="120"/>
      <c r="J66" s="143"/>
    </row>
    <row r="67" spans="1:10" x14ac:dyDescent="0.3">
      <c r="A67" s="146" t="s">
        <v>34</v>
      </c>
      <c r="B67" s="147"/>
      <c r="C67" s="147"/>
      <c r="D67" s="147"/>
      <c r="E67" s="148"/>
      <c r="F67" s="71"/>
      <c r="G67" s="72"/>
      <c r="H67" s="10"/>
      <c r="I67" s="57">
        <v>4.5</v>
      </c>
      <c r="J67" s="64">
        <f>H67*I67</f>
        <v>0</v>
      </c>
    </row>
    <row r="68" spans="1:10" x14ac:dyDescent="0.3">
      <c r="A68" s="124" t="s">
        <v>35</v>
      </c>
      <c r="B68" s="125"/>
      <c r="C68" s="125"/>
      <c r="D68" s="125"/>
      <c r="E68" s="126"/>
      <c r="F68" s="73"/>
      <c r="G68" s="74"/>
      <c r="H68" s="12"/>
      <c r="I68" s="65">
        <v>10.9</v>
      </c>
      <c r="J68" s="66">
        <f>H68*I68</f>
        <v>0</v>
      </c>
    </row>
    <row r="69" spans="1:10" ht="15" thickBot="1" x14ac:dyDescent="0.35">
      <c r="A69" s="124" t="s">
        <v>36</v>
      </c>
      <c r="B69" s="125"/>
      <c r="C69" s="125"/>
      <c r="D69" s="125"/>
      <c r="E69" s="126"/>
      <c r="F69" s="75"/>
      <c r="G69" s="74"/>
      <c r="H69" s="12"/>
      <c r="I69" s="65">
        <v>20.9</v>
      </c>
      <c r="J69" s="67">
        <f>H69*I69</f>
        <v>0</v>
      </c>
    </row>
    <row r="70" spans="1:10" ht="15" thickBot="1" x14ac:dyDescent="0.35">
      <c r="A70" s="119" t="s">
        <v>37</v>
      </c>
      <c r="B70" s="120"/>
      <c r="C70" s="120"/>
      <c r="D70" s="120"/>
      <c r="E70" s="120"/>
      <c r="F70" s="120"/>
      <c r="G70" s="120"/>
      <c r="H70" s="120"/>
      <c r="I70" s="120"/>
      <c r="J70" s="143"/>
    </row>
    <row r="71" spans="1:10" x14ac:dyDescent="0.3">
      <c r="A71" s="144" t="s">
        <v>75</v>
      </c>
      <c r="B71" s="145"/>
      <c r="C71" s="145"/>
      <c r="D71" s="145"/>
      <c r="E71" s="145"/>
      <c r="F71" s="46"/>
      <c r="G71" s="56"/>
      <c r="H71" s="76"/>
      <c r="I71" s="65">
        <v>1.2</v>
      </c>
      <c r="J71" s="67">
        <f>(F71+G71)*I71</f>
        <v>0</v>
      </c>
    </row>
    <row r="72" spans="1:10" x14ac:dyDescent="0.3">
      <c r="A72" s="113" t="s">
        <v>76</v>
      </c>
      <c r="B72" s="114"/>
      <c r="C72" s="114"/>
      <c r="D72" s="114"/>
      <c r="E72" s="114"/>
      <c r="F72" s="48"/>
      <c r="G72" s="50"/>
      <c r="H72" s="77"/>
      <c r="I72" s="68">
        <v>3.5</v>
      </c>
      <c r="J72" s="67">
        <f t="shared" ref="J72:J73" si="4">(F72+G72)*I72</f>
        <v>0</v>
      </c>
    </row>
    <row r="73" spans="1:10" ht="15" thickBot="1" x14ac:dyDescent="0.35">
      <c r="A73" s="116" t="s">
        <v>77</v>
      </c>
      <c r="B73" s="117"/>
      <c r="C73" s="117"/>
      <c r="D73" s="117"/>
      <c r="E73" s="118"/>
      <c r="F73" s="49"/>
      <c r="G73" s="50"/>
      <c r="H73" s="77"/>
      <c r="I73" s="68">
        <v>1.5</v>
      </c>
      <c r="J73" s="67">
        <f t="shared" si="4"/>
        <v>0</v>
      </c>
    </row>
    <row r="74" spans="1:10" ht="15" thickBot="1" x14ac:dyDescent="0.35">
      <c r="A74" s="127" t="s">
        <v>38</v>
      </c>
      <c r="B74" s="128"/>
      <c r="C74" s="128"/>
      <c r="D74" s="128"/>
      <c r="E74" s="128"/>
      <c r="F74" s="128"/>
      <c r="G74" s="128"/>
      <c r="H74" s="128"/>
      <c r="I74" s="128"/>
      <c r="J74" s="69">
        <f>SUM(J17:J73)</f>
        <v>0</v>
      </c>
    </row>
    <row r="75" spans="1:10" ht="18.600000000000001" thickBot="1" x14ac:dyDescent="0.35">
      <c r="A75" s="129" t="s">
        <v>39</v>
      </c>
      <c r="B75" s="130"/>
      <c r="C75" s="130"/>
      <c r="D75" s="130"/>
      <c r="E75" s="130"/>
      <c r="F75" s="130"/>
      <c r="G75" s="130"/>
      <c r="H75" s="130"/>
      <c r="I75" s="130"/>
      <c r="J75" s="70">
        <f>J74+'Noël 2022'!J38</f>
        <v>0</v>
      </c>
    </row>
    <row r="76" spans="1:10" x14ac:dyDescent="0.3">
      <c r="A76" s="131" t="s">
        <v>78</v>
      </c>
      <c r="B76" s="132"/>
      <c r="C76" s="132"/>
      <c r="D76" s="132"/>
      <c r="E76" s="132"/>
      <c r="F76" s="132"/>
      <c r="G76" s="132"/>
      <c r="H76" s="132"/>
      <c r="I76" s="132"/>
      <c r="J76" s="133"/>
    </row>
    <row r="77" spans="1:10" x14ac:dyDescent="0.3">
      <c r="A77" s="134"/>
      <c r="B77" s="135"/>
      <c r="C77" s="135"/>
      <c r="D77" s="135"/>
      <c r="E77" s="135"/>
      <c r="F77" s="135"/>
      <c r="G77" s="135"/>
      <c r="H77" s="135"/>
      <c r="I77" s="135"/>
      <c r="J77" s="136"/>
    </row>
    <row r="78" spans="1:10" x14ac:dyDescent="0.3">
      <c r="A78" s="134"/>
      <c r="B78" s="135"/>
      <c r="C78" s="135"/>
      <c r="D78" s="135"/>
      <c r="E78" s="135"/>
      <c r="F78" s="135"/>
      <c r="G78" s="135"/>
      <c r="H78" s="135"/>
      <c r="I78" s="135"/>
      <c r="J78" s="136"/>
    </row>
    <row r="79" spans="1:10" x14ac:dyDescent="0.3">
      <c r="A79" s="134"/>
      <c r="B79" s="135"/>
      <c r="C79" s="135"/>
      <c r="D79" s="135"/>
      <c r="E79" s="135"/>
      <c r="F79" s="135"/>
      <c r="G79" s="135"/>
      <c r="H79" s="135"/>
      <c r="I79" s="135"/>
      <c r="J79" s="136"/>
    </row>
    <row r="80" spans="1:10" ht="15" thickBot="1" x14ac:dyDescent="0.35">
      <c r="A80" s="137"/>
      <c r="B80" s="138"/>
      <c r="C80" s="138"/>
      <c r="D80" s="138"/>
      <c r="E80" s="138"/>
      <c r="F80" s="138"/>
      <c r="G80" s="138"/>
      <c r="H80" s="138"/>
      <c r="I80" s="138"/>
      <c r="J80" s="139"/>
    </row>
  </sheetData>
  <sheetProtection algorithmName="SHA-512" hashValue="6PWCt5IiNIdTcI87bOdYjEsvis5r5HW6OnCeT11p/CRtKKKUVV0hJ3WD2BavWVBCoF05onT7sFWMj6O1HeuBHQ==" saltValue="e37tPXGRHfPsJu0mj95QAQ==" spinCount="100000" sheet="1" objects="1" scenarios="1" selectLockedCells="1"/>
  <mergeCells count="77">
    <mergeCell ref="A10:B10"/>
    <mergeCell ref="C10:E10"/>
    <mergeCell ref="A7:J7"/>
    <mergeCell ref="A8:C8"/>
    <mergeCell ref="D8:J8"/>
    <mergeCell ref="A9:D9"/>
    <mergeCell ref="E9:J9"/>
    <mergeCell ref="A11:B11"/>
    <mergeCell ref="C11:J11"/>
    <mergeCell ref="A12:B12"/>
    <mergeCell ref="C12:J12"/>
    <mergeCell ref="A13:H13"/>
    <mergeCell ref="I13:J13"/>
    <mergeCell ref="A14:J14"/>
    <mergeCell ref="A15:E15"/>
    <mergeCell ref="A17:E17"/>
    <mergeCell ref="A18:E18"/>
    <mergeCell ref="A19:E19"/>
    <mergeCell ref="A16:I16"/>
    <mergeCell ref="A61:E61"/>
    <mergeCell ref="A27:E27"/>
    <mergeCell ref="A28:E28"/>
    <mergeCell ref="A29:E29"/>
    <mergeCell ref="A30:E30"/>
    <mergeCell ref="A31:E31"/>
    <mergeCell ref="A32:E32"/>
    <mergeCell ref="A33:E33"/>
    <mergeCell ref="A58:J58"/>
    <mergeCell ref="A59:E59"/>
    <mergeCell ref="A36:E36"/>
    <mergeCell ref="A37:E37"/>
    <mergeCell ref="A38:E38"/>
    <mergeCell ref="A39:E39"/>
    <mergeCell ref="A40:E40"/>
    <mergeCell ref="A45:E45"/>
    <mergeCell ref="A74:I74"/>
    <mergeCell ref="A75:I75"/>
    <mergeCell ref="A76:J80"/>
    <mergeCell ref="H10:J10"/>
    <mergeCell ref="A68:E68"/>
    <mergeCell ref="A69:E69"/>
    <mergeCell ref="A70:J70"/>
    <mergeCell ref="A71:E71"/>
    <mergeCell ref="A72:E72"/>
    <mergeCell ref="A73:E73"/>
    <mergeCell ref="A62:E62"/>
    <mergeCell ref="A63:E63"/>
    <mergeCell ref="A64:E64"/>
    <mergeCell ref="A65:E65"/>
    <mergeCell ref="A66:J66"/>
    <mergeCell ref="A67:E67"/>
    <mergeCell ref="A20:I20"/>
    <mergeCell ref="A26:I26"/>
    <mergeCell ref="A22:E22"/>
    <mergeCell ref="A34:I34"/>
    <mergeCell ref="A35:E35"/>
    <mergeCell ref="A25:E25"/>
    <mergeCell ref="A21:E21"/>
    <mergeCell ref="A23:E23"/>
    <mergeCell ref="A24:E24"/>
    <mergeCell ref="A41:E41"/>
    <mergeCell ref="A42:E42"/>
    <mergeCell ref="A43:E43"/>
    <mergeCell ref="A44:E44"/>
    <mergeCell ref="A46:I46"/>
    <mergeCell ref="A47:E47"/>
    <mergeCell ref="A48:E48"/>
    <mergeCell ref="A49:E49"/>
    <mergeCell ref="A50:E50"/>
    <mergeCell ref="A56:E56"/>
    <mergeCell ref="A60:E60"/>
    <mergeCell ref="A57:E57"/>
    <mergeCell ref="A51:E51"/>
    <mergeCell ref="A52:E52"/>
    <mergeCell ref="A53:E53"/>
    <mergeCell ref="A54:E54"/>
    <mergeCell ref="A55:E55"/>
  </mergeCells>
  <pageMargins left="0.7" right="0.7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EDEF-556B-4962-A8E2-5C9EF58ED5B2}">
  <sheetPr>
    <pageSetUpPr fitToPage="1"/>
  </sheetPr>
  <dimension ref="A1:J43"/>
  <sheetViews>
    <sheetView zoomScaleNormal="100" workbookViewId="0">
      <selection activeCell="H17" sqref="H17"/>
    </sheetView>
  </sheetViews>
  <sheetFormatPr baseColWidth="10" defaultRowHeight="14.4" x14ac:dyDescent="0.3"/>
  <cols>
    <col min="1" max="4" width="11.5546875" style="5"/>
    <col min="5" max="5" width="7.109375" style="5" customWidth="1"/>
    <col min="6" max="6" width="13.77734375" style="5" bestFit="1" customWidth="1"/>
    <col min="7" max="7" width="11.77734375" style="5" bestFit="1" customWidth="1"/>
    <col min="8" max="8" width="13.33203125" style="5" customWidth="1"/>
    <col min="9" max="9" width="8.21875" style="5" bestFit="1" customWidth="1"/>
    <col min="10" max="10" width="12" style="5" bestFit="1" customWidth="1"/>
    <col min="11" max="16384" width="11.5546875" style="5"/>
  </cols>
  <sheetData>
    <row r="1" spans="1:10" x14ac:dyDescent="0.3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/>
      <c r="J2" s="6"/>
    </row>
    <row r="3" spans="1:10" x14ac:dyDescent="0.3">
      <c r="A3" s="4"/>
      <c r="J3" s="6"/>
    </row>
    <row r="4" spans="1:10" x14ac:dyDescent="0.3">
      <c r="A4" s="4"/>
      <c r="J4" s="6"/>
    </row>
    <row r="5" spans="1:10" x14ac:dyDescent="0.3">
      <c r="A5" s="4"/>
      <c r="J5" s="6"/>
    </row>
    <row r="6" spans="1:10" ht="15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ht="26.4" thickBot="1" x14ac:dyDescent="0.55000000000000004">
      <c r="A7" s="219" t="s">
        <v>40</v>
      </c>
      <c r="B7" s="220"/>
      <c r="C7" s="220"/>
      <c r="D7" s="220"/>
      <c r="E7" s="220"/>
      <c r="F7" s="220"/>
      <c r="G7" s="220"/>
      <c r="H7" s="220"/>
      <c r="I7" s="220"/>
      <c r="J7" s="221"/>
    </row>
    <row r="8" spans="1:10" ht="18.600000000000001" thickBot="1" x14ac:dyDescent="0.35">
      <c r="A8" s="222" t="s">
        <v>65</v>
      </c>
      <c r="B8" s="150"/>
      <c r="C8" s="151"/>
      <c r="D8" s="171" t="s">
        <v>0</v>
      </c>
      <c r="E8" s="223"/>
      <c r="F8" s="223"/>
      <c r="G8" s="223"/>
      <c r="H8" s="223"/>
      <c r="I8" s="223"/>
      <c r="J8" s="224"/>
    </row>
    <row r="9" spans="1:10" ht="18.600000000000001" thickBot="1" x14ac:dyDescent="0.35">
      <c r="A9" s="149" t="s">
        <v>41</v>
      </c>
      <c r="B9" s="150"/>
      <c r="C9" s="150"/>
      <c r="D9" s="150"/>
      <c r="E9" s="151"/>
      <c r="F9" s="223" t="s">
        <v>42</v>
      </c>
      <c r="G9" s="225"/>
      <c r="H9" s="225"/>
      <c r="I9" s="225"/>
      <c r="J9" s="226"/>
    </row>
    <row r="10" spans="1:10" ht="18.600000000000001" thickBot="1" x14ac:dyDescent="0.4">
      <c r="A10" s="163" t="s">
        <v>3</v>
      </c>
      <c r="B10" s="164"/>
      <c r="C10" s="160"/>
      <c r="D10" s="161"/>
      <c r="E10" s="161"/>
      <c r="F10" s="162"/>
      <c r="G10" s="140" t="s">
        <v>43</v>
      </c>
      <c r="H10" s="141"/>
      <c r="I10" s="141"/>
      <c r="J10" s="142"/>
    </row>
    <row r="11" spans="1:10" ht="18.600000000000001" thickBot="1" x14ac:dyDescent="0.35">
      <c r="A11" s="158" t="s">
        <v>5</v>
      </c>
      <c r="B11" s="159"/>
      <c r="C11" s="161"/>
      <c r="D11" s="161"/>
      <c r="E11" s="161"/>
      <c r="F11" s="161"/>
      <c r="G11" s="161"/>
      <c r="H11" s="161"/>
      <c r="I11" s="161"/>
      <c r="J11" s="162"/>
    </row>
    <row r="12" spans="1:10" ht="18.600000000000001" thickBot="1" x14ac:dyDescent="0.35">
      <c r="A12" s="163" t="s">
        <v>6</v>
      </c>
      <c r="B12" s="164"/>
      <c r="C12" s="161"/>
      <c r="D12" s="161"/>
      <c r="E12" s="161"/>
      <c r="F12" s="161"/>
      <c r="G12" s="161"/>
      <c r="H12" s="161"/>
      <c r="I12" s="161"/>
      <c r="J12" s="162"/>
    </row>
    <row r="13" spans="1:10" ht="21.75" customHeight="1" thickBot="1" x14ac:dyDescent="0.35">
      <c r="A13" s="215" t="s">
        <v>69</v>
      </c>
      <c r="B13" s="216"/>
      <c r="C13" s="216"/>
      <c r="D13" s="216"/>
      <c r="E13" s="216"/>
      <c r="F13" s="217"/>
      <c r="G13" s="165"/>
      <c r="H13" s="167"/>
      <c r="I13" s="167"/>
      <c r="J13" s="166"/>
    </row>
    <row r="14" spans="1:10" ht="18.600000000000001" thickBot="1" x14ac:dyDescent="0.35">
      <c r="A14" s="149" t="s">
        <v>98</v>
      </c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5" thickBot="1" x14ac:dyDescent="0.35">
      <c r="A15" s="210" t="s">
        <v>44</v>
      </c>
      <c r="B15" s="211"/>
      <c r="C15" s="211"/>
      <c r="D15" s="211"/>
      <c r="E15" s="212"/>
      <c r="F15" s="85" t="s">
        <v>45</v>
      </c>
      <c r="G15" s="17" t="s">
        <v>46</v>
      </c>
      <c r="H15" s="17" t="s">
        <v>93</v>
      </c>
      <c r="I15" s="86" t="s">
        <v>9</v>
      </c>
      <c r="J15" s="87" t="s">
        <v>10</v>
      </c>
    </row>
    <row r="16" spans="1:10" ht="15" thickBot="1" x14ac:dyDescent="0.35">
      <c r="A16" s="213" t="s">
        <v>47</v>
      </c>
      <c r="B16" s="214"/>
      <c r="C16" s="214"/>
      <c r="D16" s="214"/>
      <c r="E16" s="214"/>
      <c r="F16" s="29"/>
      <c r="G16" s="25"/>
      <c r="H16" s="88"/>
      <c r="I16" s="105">
        <v>3.5</v>
      </c>
      <c r="J16" s="34">
        <f>(F16+G16)*I16</f>
        <v>0</v>
      </c>
    </row>
    <row r="17" spans="1:10" ht="15" thickBot="1" x14ac:dyDescent="0.35">
      <c r="A17" s="196" t="s">
        <v>100</v>
      </c>
      <c r="B17" s="197"/>
      <c r="C17" s="197"/>
      <c r="D17" s="197"/>
      <c r="E17" s="218"/>
      <c r="F17" s="89"/>
      <c r="G17" s="90"/>
      <c r="H17" s="41"/>
      <c r="I17" s="106">
        <v>5</v>
      </c>
      <c r="J17" s="34">
        <f>(F17+G17)*I17</f>
        <v>0</v>
      </c>
    </row>
    <row r="18" spans="1:10" ht="15" thickBot="1" x14ac:dyDescent="0.35">
      <c r="A18" s="196" t="s">
        <v>50</v>
      </c>
      <c r="B18" s="197"/>
      <c r="C18" s="197"/>
      <c r="D18" s="197"/>
      <c r="E18" s="197"/>
      <c r="F18" s="89"/>
      <c r="G18" s="90"/>
      <c r="H18" s="41"/>
      <c r="I18" s="106">
        <v>7.9</v>
      </c>
      <c r="J18" s="34">
        <f>H18*I18</f>
        <v>0</v>
      </c>
    </row>
    <row r="19" spans="1:10" ht="15" thickBot="1" x14ac:dyDescent="0.35">
      <c r="A19" s="198" t="s">
        <v>48</v>
      </c>
      <c r="B19" s="199"/>
      <c r="C19" s="199"/>
      <c r="D19" s="199"/>
      <c r="E19" s="200"/>
      <c r="F19" s="35"/>
      <c r="G19" s="26"/>
      <c r="H19" s="26"/>
      <c r="I19" s="107">
        <v>5.5</v>
      </c>
      <c r="J19" s="104">
        <f>(F19+G19+H19)*I19</f>
        <v>0</v>
      </c>
    </row>
    <row r="20" spans="1:10" ht="15" thickBot="1" x14ac:dyDescent="0.35">
      <c r="A20" s="204" t="s">
        <v>49</v>
      </c>
      <c r="B20" s="205"/>
      <c r="C20" s="205"/>
      <c r="D20" s="205"/>
      <c r="E20" s="205"/>
      <c r="F20" s="91"/>
      <c r="G20" s="92"/>
      <c r="H20" s="22"/>
      <c r="I20" s="108">
        <v>7.5</v>
      </c>
      <c r="J20" s="18">
        <f>H20*I20</f>
        <v>0</v>
      </c>
    </row>
    <row r="21" spans="1:10" ht="15" thickBot="1" x14ac:dyDescent="0.35">
      <c r="A21" s="201" t="s">
        <v>94</v>
      </c>
      <c r="B21" s="202"/>
      <c r="C21" s="202"/>
      <c r="D21" s="202"/>
      <c r="E21" s="203"/>
      <c r="F21" s="30"/>
      <c r="G21" s="19"/>
      <c r="H21" s="93"/>
      <c r="I21" s="108">
        <v>8</v>
      </c>
      <c r="J21" s="18">
        <f>(F21+G21)*I21</f>
        <v>0</v>
      </c>
    </row>
    <row r="22" spans="1:10" ht="15" thickBot="1" x14ac:dyDescent="0.35">
      <c r="A22" s="204" t="s">
        <v>95</v>
      </c>
      <c r="B22" s="205"/>
      <c r="C22" s="205"/>
      <c r="D22" s="205"/>
      <c r="E22" s="205"/>
      <c r="F22" s="91"/>
      <c r="G22" s="94"/>
      <c r="H22" s="23"/>
      <c r="I22" s="108">
        <v>8</v>
      </c>
      <c r="J22" s="18">
        <f>H22*I22</f>
        <v>0</v>
      </c>
    </row>
    <row r="23" spans="1:10" ht="15" thickBot="1" x14ac:dyDescent="0.35">
      <c r="A23" s="206" t="s">
        <v>51</v>
      </c>
      <c r="B23" s="207"/>
      <c r="C23" s="207"/>
      <c r="D23" s="207"/>
      <c r="E23" s="208"/>
      <c r="F23" s="95"/>
      <c r="G23" s="96"/>
      <c r="H23" s="37"/>
      <c r="I23" s="109">
        <v>8</v>
      </c>
      <c r="J23" s="38">
        <f>(H23)*I23</f>
        <v>0</v>
      </c>
    </row>
    <row r="24" spans="1:10" ht="15" thickBot="1" x14ac:dyDescent="0.35">
      <c r="A24" s="198" t="s">
        <v>52</v>
      </c>
      <c r="B24" s="199"/>
      <c r="C24" s="199"/>
      <c r="D24" s="199"/>
      <c r="E24" s="200"/>
      <c r="F24" s="35"/>
      <c r="G24" s="26"/>
      <c r="H24" s="97"/>
      <c r="I24" s="107">
        <v>8</v>
      </c>
      <c r="J24" s="36">
        <f>(F24+G24)*I24</f>
        <v>0</v>
      </c>
    </row>
    <row r="25" spans="1:10" ht="15" thickBot="1" x14ac:dyDescent="0.35">
      <c r="A25" s="201" t="s">
        <v>53</v>
      </c>
      <c r="B25" s="202"/>
      <c r="C25" s="202"/>
      <c r="D25" s="202"/>
      <c r="E25" s="203"/>
      <c r="F25" s="30"/>
      <c r="G25" s="19"/>
      <c r="H25" s="93"/>
      <c r="I25" s="108">
        <v>8</v>
      </c>
      <c r="J25" s="18">
        <f t="shared" ref="J25:J29" si="0">(F25+G25)*I25</f>
        <v>0</v>
      </c>
    </row>
    <row r="26" spans="1:10" ht="15" thickBot="1" x14ac:dyDescent="0.35">
      <c r="A26" s="185" t="s">
        <v>54</v>
      </c>
      <c r="B26" s="186"/>
      <c r="C26" s="186"/>
      <c r="D26" s="186"/>
      <c r="E26" s="187"/>
      <c r="F26" s="32"/>
      <c r="G26" s="19"/>
      <c r="H26" s="98"/>
      <c r="I26" s="110">
        <v>8</v>
      </c>
      <c r="J26" s="18">
        <f t="shared" si="0"/>
        <v>0</v>
      </c>
    </row>
    <row r="27" spans="1:10" ht="15" thickBot="1" x14ac:dyDescent="0.35">
      <c r="A27" s="204" t="s">
        <v>96</v>
      </c>
      <c r="B27" s="205"/>
      <c r="C27" s="205"/>
      <c r="D27" s="205"/>
      <c r="E27" s="209"/>
      <c r="F27" s="32"/>
      <c r="G27" s="19"/>
      <c r="H27" s="98"/>
      <c r="I27" s="110">
        <v>12</v>
      </c>
      <c r="J27" s="18">
        <f t="shared" si="0"/>
        <v>0</v>
      </c>
    </row>
    <row r="28" spans="1:10" ht="15" thickBot="1" x14ac:dyDescent="0.35">
      <c r="A28" s="185" t="s">
        <v>67</v>
      </c>
      <c r="B28" s="186"/>
      <c r="C28" s="186"/>
      <c r="D28" s="186"/>
      <c r="E28" s="187"/>
      <c r="F28" s="32"/>
      <c r="G28" s="19"/>
      <c r="H28" s="93"/>
      <c r="I28" s="108">
        <v>13</v>
      </c>
      <c r="J28" s="18">
        <f t="shared" si="0"/>
        <v>0</v>
      </c>
    </row>
    <row r="29" spans="1:10" ht="15" thickBot="1" x14ac:dyDescent="0.35">
      <c r="A29" s="201" t="s">
        <v>97</v>
      </c>
      <c r="B29" s="202"/>
      <c r="C29" s="202"/>
      <c r="D29" s="202"/>
      <c r="E29" s="203"/>
      <c r="F29" s="30"/>
      <c r="G29" s="19"/>
      <c r="H29" s="93"/>
      <c r="I29" s="108">
        <v>13</v>
      </c>
      <c r="J29" s="18">
        <f t="shared" si="0"/>
        <v>0</v>
      </c>
    </row>
    <row r="30" spans="1:10" ht="15" thickBot="1" x14ac:dyDescent="0.35">
      <c r="A30" s="201" t="s">
        <v>55</v>
      </c>
      <c r="B30" s="202"/>
      <c r="C30" s="202"/>
      <c r="D30" s="202"/>
      <c r="E30" s="203"/>
      <c r="F30" s="31"/>
      <c r="G30" s="101"/>
      <c r="H30" s="99"/>
      <c r="I30" s="107">
        <v>12</v>
      </c>
      <c r="J30" s="18">
        <f>F30*I30</f>
        <v>0</v>
      </c>
    </row>
    <row r="31" spans="1:10" ht="15" thickBot="1" x14ac:dyDescent="0.35">
      <c r="A31" s="194" t="s">
        <v>56</v>
      </c>
      <c r="B31" s="195"/>
      <c r="C31" s="195"/>
      <c r="D31" s="195"/>
      <c r="E31" s="195"/>
      <c r="F31" s="33"/>
      <c r="G31" s="6"/>
      <c r="H31" s="100"/>
      <c r="I31" s="110">
        <v>15</v>
      </c>
      <c r="J31" s="18">
        <f>(F31+G31)*I31</f>
        <v>0</v>
      </c>
    </row>
    <row r="32" spans="1:10" ht="15" thickBot="1" x14ac:dyDescent="0.35">
      <c r="A32" s="196" t="s">
        <v>57</v>
      </c>
      <c r="B32" s="197"/>
      <c r="C32" s="197"/>
      <c r="D32" s="197"/>
      <c r="E32" s="197"/>
      <c r="F32" s="39"/>
      <c r="G32" s="9"/>
      <c r="H32" s="102"/>
      <c r="I32" s="106">
        <v>15</v>
      </c>
      <c r="J32" s="18">
        <f>(F32+G32)*I32</f>
        <v>0</v>
      </c>
    </row>
    <row r="33" spans="1:10" ht="15" thickBot="1" x14ac:dyDescent="0.35">
      <c r="A33" s="198" t="s">
        <v>58</v>
      </c>
      <c r="B33" s="199"/>
      <c r="C33" s="199"/>
      <c r="D33" s="199"/>
      <c r="E33" s="200"/>
      <c r="F33" s="35"/>
      <c r="G33" s="26"/>
      <c r="H33" s="97"/>
      <c r="I33" s="107">
        <v>20</v>
      </c>
      <c r="J33" s="18">
        <f>(F33+G33)*I33</f>
        <v>0</v>
      </c>
    </row>
    <row r="34" spans="1:10" ht="15" thickBot="1" x14ac:dyDescent="0.35">
      <c r="A34" s="185" t="s">
        <v>59</v>
      </c>
      <c r="B34" s="186"/>
      <c r="C34" s="186"/>
      <c r="D34" s="186"/>
      <c r="E34" s="187"/>
      <c r="F34" s="32"/>
      <c r="G34" s="27"/>
      <c r="H34" s="98"/>
      <c r="I34" s="110">
        <v>20</v>
      </c>
      <c r="J34" s="18">
        <f>(F34+G34)*I34</f>
        <v>0</v>
      </c>
    </row>
    <row r="35" spans="1:10" ht="15" thickBot="1" x14ac:dyDescent="0.35">
      <c r="A35" s="188" t="s">
        <v>60</v>
      </c>
      <c r="B35" s="189"/>
      <c r="C35" s="189"/>
      <c r="D35" s="189"/>
      <c r="E35" s="190"/>
      <c r="F35" s="103"/>
      <c r="G35" s="102"/>
      <c r="H35" s="9"/>
      <c r="I35" s="106">
        <v>20</v>
      </c>
      <c r="J35" s="18">
        <f>(H35)*I35</f>
        <v>0</v>
      </c>
    </row>
    <row r="36" spans="1:10" ht="15" thickBot="1" x14ac:dyDescent="0.35">
      <c r="A36" s="191" t="s">
        <v>68</v>
      </c>
      <c r="B36" s="192"/>
      <c r="C36" s="192"/>
      <c r="D36" s="192"/>
      <c r="E36" s="193"/>
      <c r="F36" s="40"/>
      <c r="G36" s="28"/>
      <c r="H36" s="23"/>
      <c r="I36" s="111">
        <v>30</v>
      </c>
      <c r="J36" s="18">
        <f>(F36+G36+H36)*I36</f>
        <v>0</v>
      </c>
    </row>
    <row r="37" spans="1:10" ht="15" thickBot="1" x14ac:dyDescent="0.35">
      <c r="A37" s="188" t="s">
        <v>61</v>
      </c>
      <c r="B37" s="189"/>
      <c r="C37" s="189"/>
      <c r="D37" s="189"/>
      <c r="E37" s="190"/>
      <c r="F37" s="89"/>
      <c r="G37" s="90"/>
      <c r="H37" s="41"/>
      <c r="I37" s="106">
        <v>40</v>
      </c>
      <c r="J37" s="18">
        <f>H37*I37</f>
        <v>0</v>
      </c>
    </row>
    <row r="38" spans="1:10" ht="15" thickBot="1" x14ac:dyDescent="0.35">
      <c r="A38" s="174" t="s">
        <v>62</v>
      </c>
      <c r="B38" s="175"/>
      <c r="C38" s="175"/>
      <c r="D38" s="175"/>
      <c r="E38" s="175"/>
      <c r="F38" s="175"/>
      <c r="G38" s="175"/>
      <c r="H38" s="175"/>
      <c r="I38" s="176"/>
      <c r="J38" s="20">
        <f>SUM(J16:J37)</f>
        <v>0</v>
      </c>
    </row>
    <row r="39" spans="1:10" x14ac:dyDescent="0.3">
      <c r="A39" s="177" t="s">
        <v>63</v>
      </c>
      <c r="B39" s="178"/>
      <c r="C39" s="178"/>
      <c r="D39" s="178"/>
      <c r="E39" s="178"/>
      <c r="F39" s="178"/>
      <c r="G39" s="178"/>
      <c r="H39" s="178"/>
      <c r="I39" s="178"/>
      <c r="J39" s="179"/>
    </row>
    <row r="40" spans="1:10" x14ac:dyDescent="0.3">
      <c r="A40" s="180"/>
      <c r="B40" s="178"/>
      <c r="C40" s="178"/>
      <c r="D40" s="178"/>
      <c r="E40" s="178"/>
      <c r="F40" s="178"/>
      <c r="G40" s="178"/>
      <c r="H40" s="178"/>
      <c r="I40" s="178"/>
      <c r="J40" s="181"/>
    </row>
    <row r="41" spans="1:10" x14ac:dyDescent="0.3">
      <c r="A41" s="180"/>
      <c r="B41" s="178"/>
      <c r="C41" s="178"/>
      <c r="D41" s="178"/>
      <c r="E41" s="178"/>
      <c r="F41" s="178"/>
      <c r="G41" s="178"/>
      <c r="H41" s="178"/>
      <c r="I41" s="178"/>
      <c r="J41" s="181"/>
    </row>
    <row r="42" spans="1:10" x14ac:dyDescent="0.3">
      <c r="A42" s="180"/>
      <c r="B42" s="178"/>
      <c r="C42" s="178"/>
      <c r="D42" s="178"/>
      <c r="E42" s="178"/>
      <c r="F42" s="178"/>
      <c r="G42" s="178"/>
      <c r="H42" s="178"/>
      <c r="I42" s="178"/>
      <c r="J42" s="181"/>
    </row>
    <row r="43" spans="1:10" ht="15" thickBot="1" x14ac:dyDescent="0.35">
      <c r="A43" s="182"/>
      <c r="B43" s="183"/>
      <c r="C43" s="183"/>
      <c r="D43" s="183"/>
      <c r="E43" s="183"/>
      <c r="F43" s="183"/>
      <c r="G43" s="183"/>
      <c r="H43" s="183"/>
      <c r="I43" s="183"/>
      <c r="J43" s="184"/>
    </row>
  </sheetData>
  <sheetProtection algorithmName="SHA-512" hashValue="od88BFV698cuhuS4RdPpLTKBbbGif5tKutoIzGpzyTb2BxzQpx79nlmGYfLH16hdhVSqJRUagofh7Q6rE3HPDQ==" saltValue="N7fvqk1sX5j1So6S454kkQ==" spinCount="100000" sheet="1" objects="1" scenarios="1" selectLockedCells="1"/>
  <mergeCells count="40">
    <mergeCell ref="A7:J7"/>
    <mergeCell ref="A8:C8"/>
    <mergeCell ref="D8:J8"/>
    <mergeCell ref="A9:E9"/>
    <mergeCell ref="F9:J9"/>
    <mergeCell ref="A15:E15"/>
    <mergeCell ref="A16:E16"/>
    <mergeCell ref="A19:E19"/>
    <mergeCell ref="A18:E18"/>
    <mergeCell ref="A10:B10"/>
    <mergeCell ref="C10:F10"/>
    <mergeCell ref="A11:B11"/>
    <mergeCell ref="C11:J11"/>
    <mergeCell ref="A12:B12"/>
    <mergeCell ref="C12:J12"/>
    <mergeCell ref="A13:F13"/>
    <mergeCell ref="G13:J13"/>
    <mergeCell ref="A14:J14"/>
    <mergeCell ref="A17:E17"/>
    <mergeCell ref="A20:E20"/>
    <mergeCell ref="A21:E21"/>
    <mergeCell ref="A22:E22"/>
    <mergeCell ref="A23:E23"/>
    <mergeCell ref="A27:E27"/>
    <mergeCell ref="A38:I38"/>
    <mergeCell ref="A39:J43"/>
    <mergeCell ref="G10:J10"/>
    <mergeCell ref="A34:E34"/>
    <mergeCell ref="A35:E35"/>
    <mergeCell ref="A36:E36"/>
    <mergeCell ref="A37:E37"/>
    <mergeCell ref="A31:E31"/>
    <mergeCell ref="A32:E32"/>
    <mergeCell ref="A33:E33"/>
    <mergeCell ref="A25:E25"/>
    <mergeCell ref="A26:E26"/>
    <mergeCell ref="A28:E28"/>
    <mergeCell ref="A29:E29"/>
    <mergeCell ref="A30:E30"/>
    <mergeCell ref="A24:E24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Classique 20222023</vt:lpstr>
      <vt:lpstr>Noël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Trx0r</dc:creator>
  <cp:lastModifiedBy>Tiphaine Corvez</cp:lastModifiedBy>
  <cp:lastPrinted>2021-11-26T18:15:39Z</cp:lastPrinted>
  <dcterms:created xsi:type="dcterms:W3CDTF">2021-10-29T13:11:51Z</dcterms:created>
  <dcterms:modified xsi:type="dcterms:W3CDTF">2022-11-22T11:00:19Z</dcterms:modified>
</cp:coreProperties>
</file>