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DBD6858E-C971-446C-8459-3F5D587E2B6A}" xr6:coauthVersionLast="47" xr6:coauthVersionMax="47" xr10:uidLastSave="{00000000-0000-0000-0000-000000000000}"/>
  <bookViews>
    <workbookView xWindow="-108" yWindow="-108" windowWidth="23256" windowHeight="13176" xr2:uid="{710C3DEA-2DBB-415D-9599-70F1BBE5D551}"/>
  </bookViews>
  <sheets>
    <sheet name="Classique 20222023" sheetId="1" r:id="rId1"/>
    <sheet name="Pâques 2023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0" i="1" l="1"/>
  <c r="J51" i="1" s="1"/>
  <c r="J39" i="2"/>
  <c r="J40" i="2"/>
  <c r="J37" i="2"/>
  <c r="J36" i="2"/>
  <c r="J17" i="2"/>
  <c r="J36" i="1" l="1"/>
  <c r="J18" i="2"/>
  <c r="J48" i="1"/>
  <c r="J49" i="1"/>
  <c r="J47" i="1"/>
  <c r="J38" i="1"/>
  <c r="J39" i="1"/>
  <c r="J40" i="1"/>
  <c r="J41" i="1"/>
  <c r="J37" i="1"/>
  <c r="J35" i="1"/>
  <c r="J33" i="1"/>
  <c r="J32" i="1"/>
  <c r="J31" i="1"/>
  <c r="J30" i="1"/>
  <c r="J29" i="1"/>
  <c r="J28" i="1"/>
  <c r="J27" i="1"/>
  <c r="J25" i="1"/>
  <c r="J24" i="1"/>
  <c r="J23" i="1"/>
  <c r="J22" i="1"/>
  <c r="J21" i="1"/>
  <c r="J19" i="1"/>
  <c r="J18" i="1"/>
  <c r="J17" i="1"/>
  <c r="J41" i="2"/>
  <c r="J38" i="2"/>
  <c r="J31" i="2"/>
  <c r="J25" i="2"/>
  <c r="J24" i="2"/>
  <c r="J23" i="2"/>
  <c r="J22" i="2"/>
  <c r="J20" i="2"/>
  <c r="J19" i="2"/>
  <c r="J21" i="2"/>
  <c r="J16" i="2"/>
  <c r="J28" i="2"/>
  <c r="J35" i="2"/>
  <c r="J34" i="2"/>
  <c r="J33" i="2"/>
  <c r="J32" i="2"/>
  <c r="J30" i="2"/>
  <c r="J29" i="2"/>
  <c r="J27" i="2"/>
  <c r="J26" i="2"/>
  <c r="J45" i="1"/>
  <c r="J44" i="1"/>
  <c r="J43" i="1"/>
  <c r="J42" i="2" l="1"/>
</calcChain>
</file>

<file path=xl/sharedStrings.xml><?xml version="1.0" encoding="utf-8"?>
<sst xmlns="http://schemas.openxmlformats.org/spreadsheetml/2006/main" count="99" uniqueCount="92">
  <si>
    <t xml:space="preserve">7 rue La Boissière 92260 Fontenay-aux-Roses </t>
  </si>
  <si>
    <t>Mail : contact@tiphainechocolat.com</t>
  </si>
  <si>
    <t>Site internet : www.tiphainechocolat.com</t>
  </si>
  <si>
    <t>Nom Prénom:</t>
  </si>
  <si>
    <t>Tél:</t>
  </si>
  <si>
    <t>Email:</t>
  </si>
  <si>
    <t>Date de retrait:</t>
  </si>
  <si>
    <r>
      <t xml:space="preserve">Lieu de retrait </t>
    </r>
    <r>
      <rPr>
        <i/>
        <sz val="14"/>
        <color indexed="8"/>
        <rFont val="Calibri"/>
        <family val="2"/>
      </rPr>
      <t>(Boutique FAR ou boutique de Cachan):</t>
    </r>
  </si>
  <si>
    <t>DÉSIGNATION</t>
  </si>
  <si>
    <t>Prix TTC</t>
  </si>
  <si>
    <t>Prix total TTC</t>
  </si>
  <si>
    <t>NOS SPECIALITES</t>
  </si>
  <si>
    <t xml:space="preserve"> Mendiants (100g)</t>
  </si>
  <si>
    <t>Méli-Mélo (200g)</t>
  </si>
  <si>
    <t>AIGUILLETTES CONFITES</t>
  </si>
  <si>
    <t>Citronnettes (110g)</t>
  </si>
  <si>
    <t>Gingembrettes (190g)</t>
  </si>
  <si>
    <t>Mix Aiguillettes (300g)</t>
  </si>
  <si>
    <t>CROQ'S</t>
  </si>
  <si>
    <t>Croq'Mixte (100g)</t>
  </si>
  <si>
    <t>Croq'Café (100g)</t>
  </si>
  <si>
    <t>Croq'Grué (100g)</t>
  </si>
  <si>
    <t>Croq'Spéculoos (100g)</t>
  </si>
  <si>
    <t>Croq'Nature (100g)</t>
  </si>
  <si>
    <t>Croq'Piment (100g)</t>
  </si>
  <si>
    <t>Croq'Noisettes (100g)</t>
  </si>
  <si>
    <t>GANACHES</t>
  </si>
  <si>
    <t>Mini Ballotin 12 pièces</t>
  </si>
  <si>
    <t xml:space="preserve">Ballotin 48 pièces </t>
  </si>
  <si>
    <t>Ballotin 80 pièces</t>
  </si>
  <si>
    <t xml:space="preserve">Ballotin 112 pièces </t>
  </si>
  <si>
    <t xml:space="preserve">Ballotin 160 pièces </t>
  </si>
  <si>
    <t>Ballotin 1kg</t>
  </si>
  <si>
    <t>CONFISERIES</t>
  </si>
  <si>
    <t>Guimauves maison (100g)</t>
  </si>
  <si>
    <t>Pâtes de fruits maison 32 pièces</t>
  </si>
  <si>
    <t>Pâtes de fruits maison 64 pièces</t>
  </si>
  <si>
    <t>PRODUITS HORS CATALOGUE</t>
  </si>
  <si>
    <t>Total produits "Classique" TTC</t>
  </si>
  <si>
    <t>MONTANT TOTAL COMMANDE</t>
  </si>
  <si>
    <t>Mail: contact@tiphainechocolat.com</t>
  </si>
  <si>
    <t>Site internet: www.tiphainechocolat.com</t>
  </si>
  <si>
    <t>Tel:</t>
  </si>
  <si>
    <t>DESIGNATION</t>
  </si>
  <si>
    <t>Quantiné Noire</t>
  </si>
  <si>
    <t>Quantité Lait</t>
  </si>
  <si>
    <t>Friture Fantaisie (100g)</t>
  </si>
  <si>
    <t>Puzzle "Fantaisie" (70g)</t>
  </si>
  <si>
    <r>
      <t xml:space="preserve">Tablette Ours (100g) </t>
    </r>
    <r>
      <rPr>
        <b/>
        <sz val="11"/>
        <color indexed="8"/>
        <rFont val="Calibri"/>
        <family val="2"/>
      </rPr>
      <t>CHOCOLAT DU CAMEROUN</t>
    </r>
  </si>
  <si>
    <t>Mug fantaisie (200g)</t>
  </si>
  <si>
    <t>Total produits "Noël" TTC</t>
  </si>
  <si>
    <r>
      <rPr>
        <b/>
        <sz val="10"/>
        <color indexed="8"/>
        <rFont val="Calibri"/>
        <family val="2"/>
      </rPr>
      <t xml:space="preserve">     </t>
    </r>
    <r>
      <rPr>
        <b/>
        <sz val="14"/>
        <color indexed="8"/>
        <rFont val="Calibri"/>
        <family val="2"/>
      </rPr>
      <t>Commentaire:</t>
    </r>
  </si>
  <si>
    <t xml:space="preserve"> 01 47 02 23 14</t>
  </si>
  <si>
    <t>01 47 02 23 14</t>
  </si>
  <si>
    <r>
      <t xml:space="preserve">Lieu de retrait </t>
    </r>
    <r>
      <rPr>
        <i/>
        <sz val="14"/>
        <color indexed="8"/>
        <rFont val="Calibri"/>
        <family val="2"/>
      </rPr>
      <t>(Boutique de FAR, Boutique de Cachan)</t>
    </r>
  </si>
  <si>
    <t>Bon de commande 2022-2023</t>
  </si>
  <si>
    <t>Quantité Noire</t>
  </si>
  <si>
    <t>Quantité mixte</t>
  </si>
  <si>
    <t>Friture (100g)</t>
  </si>
  <si>
    <t>Cuillères (limité-hors catalogue)</t>
  </si>
  <si>
    <t>Rouge à lèvres (limité-hors catalogue)</t>
  </si>
  <si>
    <t>Sucettes (limité-hors catalogue)</t>
  </si>
  <si>
    <r>
      <rPr>
        <b/>
        <u/>
        <sz val="11"/>
        <color indexed="8"/>
        <rFont val="Calibri"/>
        <family val="2"/>
      </rPr>
      <t>Commentaires</t>
    </r>
    <r>
      <rPr>
        <b/>
        <sz val="11"/>
        <color indexed="8"/>
        <rFont val="Calibri"/>
        <family val="2"/>
      </rPr>
      <t xml:space="preserve">: 
</t>
    </r>
  </si>
  <si>
    <t>Quantité Mixte</t>
  </si>
  <si>
    <t>Bon de commande - Classique 2022-2023</t>
  </si>
  <si>
    <t xml:space="preserve">Ballotin 32 pièces </t>
  </si>
  <si>
    <t>Orangettes (120g)</t>
  </si>
  <si>
    <t>Orangettes (250g)</t>
  </si>
  <si>
    <t>Bon de commande 2023</t>
  </si>
  <si>
    <t>Mini Astronaute (15g)</t>
  </si>
  <si>
    <t>Petit Œuf (40g)</t>
  </si>
  <si>
    <t>Mini Lapin (40g)</t>
  </si>
  <si>
    <t>Friture de Pâques (100g)</t>
  </si>
  <si>
    <t>Hippocampe (100g)</t>
  </si>
  <si>
    <r>
      <t xml:space="preserve">Tablette Lapin (100g) </t>
    </r>
    <r>
      <rPr>
        <b/>
        <sz val="11"/>
        <color indexed="8"/>
        <rFont val="Calibri"/>
        <family val="2"/>
      </rPr>
      <t>CHOCOLAT DU CAMEROUN</t>
    </r>
  </si>
  <si>
    <t>Tablette "Joyeuses Pâques"  (150g)</t>
  </si>
  <si>
    <t>Petite Cloche (150g)</t>
  </si>
  <si>
    <t>Poule Ronde (150g)</t>
  </si>
  <si>
    <t>Lapin Astronaute (150g)</t>
  </si>
  <si>
    <t>Poisson Exotique (150g)</t>
  </si>
  <si>
    <t>Oeufs Pralinés (150g)</t>
  </si>
  <si>
    <t>Licorne (150g)</t>
  </si>
  <si>
    <t>Œuf Dragon (180g)</t>
  </si>
  <si>
    <t>Poussin Pirate (180g)</t>
  </si>
  <si>
    <t>Fusée (180g)</t>
  </si>
  <si>
    <t>Œuf Surprise (220g)</t>
  </si>
  <si>
    <t>Boite d'Œufs (200g)</t>
  </si>
  <si>
    <t>Moyenne Cloche (300g)</t>
  </si>
  <si>
    <t>Oeuf Rouage (300g)</t>
  </si>
  <si>
    <t>Grande Cloche (500g)</t>
  </si>
  <si>
    <t>Œuf Design (500g)</t>
  </si>
  <si>
    <t>Bon de commande - Pâques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</si>
</sst>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.00\ [$€-40C]_-;\-* #,##0.00\ [$€-40C]_-;_-* &quot;-&quot;??\ [$€-40C]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4"/>
      <color indexed="8"/>
      <name val="Calibri"/>
      <family val="2"/>
    </font>
    <font>
      <b/>
      <sz val="11"/>
      <color indexed="8"/>
      <name val="Calibri"/>
      <family val="2"/>
    </font>
    <font>
      <b/>
      <u/>
      <sz val="11"/>
      <color indexed="8"/>
      <name val="Calibri"/>
      <family val="2"/>
    </font>
    <font>
      <b/>
      <i/>
      <sz val="16"/>
      <color theme="1"/>
      <name val="Calibri"/>
      <family val="2"/>
      <scheme val="minor"/>
    </font>
    <font>
      <b/>
      <sz val="14"/>
      <color indexed="8"/>
      <name val="Calibri"/>
      <family val="2"/>
    </font>
    <font>
      <b/>
      <sz val="10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lightGray"/>
    </fill>
    <fill>
      <patternFill patternType="solid">
        <fgColor indexed="65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58">
    <xf numFmtId="0" fontId="0" fillId="0" borderId="0" xfId="0"/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4" xfId="0" applyBorder="1" applyProtection="1">
      <protection locked="0"/>
    </xf>
    <xf numFmtId="0" fontId="0" fillId="0" borderId="0" xfId="0" applyProtection="1"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15" xfId="0" applyBorder="1" applyAlignment="1" applyProtection="1">
      <alignment vertical="center"/>
      <protection locked="0"/>
    </xf>
    <xf numFmtId="0" fontId="0" fillId="0" borderId="24" xfId="0" applyBorder="1" applyAlignment="1" applyProtection="1">
      <alignment vertical="center"/>
      <protection locked="0"/>
    </xf>
    <xf numFmtId="0" fontId="0" fillId="0" borderId="20" xfId="0" applyBorder="1" applyAlignment="1" applyProtection="1">
      <alignment vertical="center"/>
      <protection locked="0"/>
    </xf>
    <xf numFmtId="0" fontId="0" fillId="0" borderId="30" xfId="0" applyBorder="1" applyAlignment="1" applyProtection="1">
      <alignment vertical="center"/>
      <protection locked="0"/>
    </xf>
    <xf numFmtId="0" fontId="0" fillId="0" borderId="34" xfId="0" applyBorder="1" applyProtection="1">
      <protection locked="0"/>
    </xf>
    <xf numFmtId="0" fontId="0" fillId="0" borderId="35" xfId="0" applyBorder="1" applyProtection="1">
      <protection locked="0"/>
    </xf>
    <xf numFmtId="0" fontId="0" fillId="0" borderId="36" xfId="0" applyBorder="1" applyProtection="1">
      <protection locked="0"/>
    </xf>
    <xf numFmtId="44" fontId="1" fillId="0" borderId="31" xfId="1" applyFont="1" applyBorder="1" applyProtection="1"/>
    <xf numFmtId="0" fontId="0" fillId="0" borderId="25" xfId="0" applyBorder="1" applyProtection="1">
      <protection locked="0"/>
    </xf>
    <xf numFmtId="44" fontId="2" fillId="0" borderId="11" xfId="1" applyFont="1" applyBorder="1" applyProtection="1"/>
    <xf numFmtId="0" fontId="4" fillId="0" borderId="7" xfId="0" applyFont="1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2" fillId="0" borderId="3" xfId="0" applyFont="1" applyBorder="1" applyProtection="1">
      <protection locked="0"/>
    </xf>
    <xf numFmtId="0" fontId="0" fillId="0" borderId="16" xfId="0" applyBorder="1" applyProtection="1">
      <protection locked="0"/>
    </xf>
    <xf numFmtId="0" fontId="2" fillId="0" borderId="37" xfId="0" applyFont="1" applyBorder="1" applyAlignment="1" applyProtection="1">
      <alignment horizontal="center"/>
      <protection locked="0"/>
    </xf>
    <xf numFmtId="0" fontId="0" fillId="0" borderId="30" xfId="0" applyBorder="1" applyAlignment="1" applyProtection="1">
      <alignment horizontal="center"/>
      <protection locked="0"/>
    </xf>
    <xf numFmtId="0" fontId="0" fillId="0" borderId="42" xfId="0" applyBorder="1" applyAlignment="1" applyProtection="1">
      <alignment horizontal="center"/>
      <protection locked="0"/>
    </xf>
    <xf numFmtId="44" fontId="1" fillId="0" borderId="3" xfId="1" applyFont="1" applyBorder="1" applyProtection="1"/>
    <xf numFmtId="0" fontId="0" fillId="0" borderId="20" xfId="0" applyBorder="1" applyAlignment="1" applyProtection="1">
      <alignment horizontal="center"/>
      <protection locked="0"/>
    </xf>
    <xf numFmtId="44" fontId="1" fillId="0" borderId="16" xfId="1" applyFont="1" applyBorder="1" applyProtection="1"/>
    <xf numFmtId="0" fontId="0" fillId="0" borderId="43" xfId="0" applyBorder="1" applyProtection="1">
      <protection locked="0"/>
    </xf>
    <xf numFmtId="44" fontId="1" fillId="0" borderId="8" xfId="1" applyFont="1" applyBorder="1" applyProtection="1"/>
    <xf numFmtId="0" fontId="0" fillId="0" borderId="11" xfId="0" applyBorder="1" applyProtection="1">
      <protection locked="0"/>
    </xf>
    <xf numFmtId="0" fontId="0" fillId="0" borderId="42" xfId="0" applyBorder="1" applyProtection="1">
      <protection locked="0"/>
    </xf>
    <xf numFmtId="0" fontId="0" fillId="0" borderId="8" xfId="0" applyBorder="1" applyAlignment="1" applyProtection="1">
      <alignment horizont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0" fillId="0" borderId="31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0" fontId="0" fillId="0" borderId="47" xfId="0" applyBorder="1" applyAlignment="1" applyProtection="1">
      <alignment horizontal="center" vertical="center"/>
      <protection locked="0"/>
    </xf>
    <xf numFmtId="0" fontId="0" fillId="0" borderId="27" xfId="0" applyBorder="1" applyAlignment="1" applyProtection="1">
      <alignment horizontal="center" vertical="center"/>
      <protection locked="0"/>
    </xf>
    <xf numFmtId="0" fontId="0" fillId="0" borderId="38" xfId="0" applyBorder="1" applyAlignment="1" applyProtection="1">
      <alignment horizontal="center" vertical="center"/>
      <protection locked="0"/>
    </xf>
    <xf numFmtId="0" fontId="0" fillId="0" borderId="44" xfId="0" applyBorder="1" applyAlignment="1" applyProtection="1">
      <alignment horizontal="center" vertical="center"/>
      <protection locked="0"/>
    </xf>
    <xf numFmtId="0" fontId="0" fillId="0" borderId="32" xfId="0" applyBorder="1" applyAlignment="1" applyProtection="1">
      <alignment horizontal="center" vertical="center"/>
      <protection locked="0"/>
    </xf>
    <xf numFmtId="164" fontId="0" fillId="0" borderId="15" xfId="0" applyNumberFormat="1" applyBorder="1" applyAlignment="1">
      <alignment horizontal="center" vertical="center"/>
    </xf>
    <xf numFmtId="44" fontId="1" fillId="0" borderId="16" xfId="1" applyBorder="1" applyAlignment="1" applyProtection="1">
      <alignment vertical="center"/>
    </xf>
    <xf numFmtId="164" fontId="0" fillId="0" borderId="20" xfId="0" applyNumberFormat="1" applyBorder="1" applyAlignment="1">
      <alignment horizontal="center" vertical="center"/>
    </xf>
    <xf numFmtId="164" fontId="0" fillId="0" borderId="24" xfId="0" applyNumberFormat="1" applyBorder="1" applyAlignment="1">
      <alignment horizontal="center" vertical="center"/>
    </xf>
    <xf numFmtId="44" fontId="1" fillId="0" borderId="25" xfId="1" applyBorder="1" applyAlignment="1" applyProtection="1">
      <alignment vertical="center"/>
    </xf>
    <xf numFmtId="164" fontId="0" fillId="0" borderId="30" xfId="0" applyNumberFormat="1" applyBorder="1" applyAlignment="1">
      <alignment horizontal="center" vertical="center"/>
    </xf>
    <xf numFmtId="44" fontId="1" fillId="0" borderId="5" xfId="1" applyBorder="1" applyAlignment="1" applyProtection="1">
      <alignment vertical="center"/>
    </xf>
    <xf numFmtId="44" fontId="1" fillId="0" borderId="15" xfId="1" applyBorder="1" applyAlignment="1" applyProtection="1">
      <alignment vertical="center"/>
    </xf>
    <xf numFmtId="164" fontId="0" fillId="0" borderId="32" xfId="0" applyNumberFormat="1" applyBorder="1" applyAlignment="1">
      <alignment horizontal="center" vertical="center"/>
    </xf>
    <xf numFmtId="44" fontId="1" fillId="0" borderId="24" xfId="1" applyBorder="1" applyAlignment="1" applyProtection="1">
      <alignment vertical="center"/>
    </xf>
    <xf numFmtId="44" fontId="1" fillId="0" borderId="20" xfId="1" applyBorder="1" applyAlignment="1" applyProtection="1">
      <alignment vertical="center"/>
    </xf>
    <xf numFmtId="164" fontId="0" fillId="0" borderId="27" xfId="0" applyNumberFormat="1" applyBorder="1" applyAlignment="1">
      <alignment horizontal="center" vertical="center"/>
    </xf>
    <xf numFmtId="44" fontId="1" fillId="0" borderId="11" xfId="1" applyBorder="1" applyAlignment="1" applyProtection="1">
      <alignment vertical="center"/>
    </xf>
    <xf numFmtId="44" fontId="2" fillId="0" borderId="11" xfId="1" applyFont="1" applyBorder="1" applyAlignment="1" applyProtection="1">
      <alignment vertical="center"/>
    </xf>
    <xf numFmtId="0" fontId="0" fillId="2" borderId="15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0" fillId="2" borderId="49" xfId="0" applyFill="1" applyBorder="1" applyAlignment="1">
      <alignment horizontal="center" vertical="center"/>
    </xf>
    <xf numFmtId="0" fontId="0" fillId="2" borderId="20" xfId="0" applyFill="1" applyBorder="1" applyAlignment="1">
      <alignment vertical="center"/>
    </xf>
    <xf numFmtId="0" fontId="0" fillId="2" borderId="24" xfId="0" applyFill="1" applyBorder="1" applyAlignment="1">
      <alignment vertical="center"/>
    </xf>
    <xf numFmtId="0" fontId="0" fillId="2" borderId="47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0" fillId="2" borderId="44" xfId="0" applyFill="1" applyBorder="1" applyAlignment="1">
      <alignment horizontal="center" vertical="center"/>
    </xf>
    <xf numFmtId="0" fontId="0" fillId="2" borderId="30" xfId="0" applyFill="1" applyBorder="1" applyAlignment="1">
      <alignment vertical="center"/>
    </xf>
    <xf numFmtId="0" fontId="0" fillId="2" borderId="25" xfId="0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44" fontId="1" fillId="0" borderId="11" xfId="1" applyFont="1" applyBorder="1" applyProtection="1"/>
    <xf numFmtId="0" fontId="2" fillId="0" borderId="8" xfId="0" applyFont="1" applyBorder="1" applyAlignment="1">
      <alignment vertical="center"/>
    </xf>
    <xf numFmtId="0" fontId="4" fillId="0" borderId="6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0" fontId="4" fillId="0" borderId="6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49" fontId="4" fillId="0" borderId="6" xfId="0" applyNumberFormat="1" applyFont="1" applyBorder="1" applyAlignment="1" applyProtection="1">
      <alignment horizontal="center" vertical="center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49" fontId="4" fillId="0" borderId="8" xfId="0" applyNumberFormat="1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45" xfId="0" applyFont="1" applyBorder="1" applyAlignment="1" applyProtection="1">
      <alignment horizontal="center" vertical="center"/>
      <protection locked="0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2" fillId="0" borderId="6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4" fillId="0" borderId="6" xfId="0" applyFont="1" applyBorder="1" applyAlignment="1">
      <alignment horizontal="right" vertical="center"/>
    </xf>
    <xf numFmtId="0" fontId="4" fillId="0" borderId="7" xfId="0" applyFont="1" applyBorder="1" applyAlignment="1">
      <alignment horizontal="right" vertical="center"/>
    </xf>
    <xf numFmtId="0" fontId="7" fillId="0" borderId="1" xfId="0" applyFont="1" applyBorder="1" applyAlignment="1" applyProtection="1">
      <alignment horizontal="left" vertical="top" wrapText="1"/>
      <protection locked="0"/>
    </xf>
    <xf numFmtId="0" fontId="0" fillId="0" borderId="2" xfId="0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left" vertical="top" wrapText="1"/>
      <protection locked="0"/>
    </xf>
    <xf numFmtId="0" fontId="0" fillId="0" borderId="4" xfId="0" applyBorder="1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0" fillId="0" borderId="5" xfId="0" applyBorder="1" applyAlignment="1" applyProtection="1">
      <alignment horizontal="left" vertical="top" wrapText="1"/>
      <protection locked="0"/>
    </xf>
    <xf numFmtId="0" fontId="0" fillId="0" borderId="34" xfId="0" applyBorder="1" applyAlignment="1" applyProtection="1">
      <alignment horizontal="left" vertical="top" wrapText="1"/>
      <protection locked="0"/>
    </xf>
    <xf numFmtId="0" fontId="0" fillId="0" borderId="35" xfId="0" applyBorder="1" applyAlignment="1" applyProtection="1">
      <alignment horizontal="left" vertical="top" wrapText="1"/>
      <protection locked="0"/>
    </xf>
    <xf numFmtId="0" fontId="0" fillId="0" borderId="36" xfId="0" applyBorder="1" applyAlignment="1" applyProtection="1">
      <alignment horizontal="left" vertical="top" wrapText="1"/>
      <protection locked="0"/>
    </xf>
    <xf numFmtId="0" fontId="4" fillId="0" borderId="6" xfId="0" applyFont="1" applyBorder="1" applyAlignment="1" applyProtection="1">
      <alignment horizontal="left"/>
      <protection locked="0"/>
    </xf>
    <xf numFmtId="0" fontId="4" fillId="0" borderId="7" xfId="0" applyFont="1" applyBorder="1" applyAlignment="1" applyProtection="1">
      <alignment horizontal="left"/>
      <protection locked="0"/>
    </xf>
    <xf numFmtId="0" fontId="4" fillId="0" borderId="8" xfId="0" applyFont="1" applyBorder="1" applyAlignment="1" applyProtection="1">
      <alignment horizontal="left"/>
      <protection locked="0"/>
    </xf>
    <xf numFmtId="0" fontId="0" fillId="0" borderId="46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10" fillId="0" borderId="4" xfId="0" applyFont="1" applyBorder="1" applyAlignment="1" applyProtection="1">
      <alignment horizontal="left" vertical="top" wrapText="1"/>
      <protection locked="0"/>
    </xf>
    <xf numFmtId="0" fontId="4" fillId="0" borderId="0" xfId="0" applyFont="1" applyAlignment="1" applyProtection="1">
      <alignment horizontal="left" vertical="top" wrapText="1"/>
      <protection locked="0"/>
    </xf>
    <xf numFmtId="0" fontId="4" fillId="0" borderId="3" xfId="0" applyFont="1" applyBorder="1" applyAlignment="1" applyProtection="1">
      <alignment horizontal="left" vertical="top" wrapText="1"/>
      <protection locked="0"/>
    </xf>
    <xf numFmtId="0" fontId="4" fillId="0" borderId="4" xfId="0" applyFont="1" applyBorder="1" applyAlignment="1" applyProtection="1">
      <alignment horizontal="left" vertical="top" wrapText="1"/>
      <protection locked="0"/>
    </xf>
    <xf numFmtId="0" fontId="4" fillId="0" borderId="5" xfId="0" applyFont="1" applyBorder="1" applyAlignment="1" applyProtection="1">
      <alignment horizontal="left" vertical="top" wrapText="1"/>
      <protection locked="0"/>
    </xf>
    <xf numFmtId="0" fontId="4" fillId="0" borderId="34" xfId="0" applyFont="1" applyBorder="1" applyAlignment="1" applyProtection="1">
      <alignment horizontal="left" vertical="top" wrapText="1"/>
      <protection locked="0"/>
    </xf>
    <xf numFmtId="0" fontId="4" fillId="0" borderId="35" xfId="0" applyFont="1" applyBorder="1" applyAlignment="1" applyProtection="1">
      <alignment horizontal="left" vertical="top" wrapText="1"/>
      <protection locked="0"/>
    </xf>
    <xf numFmtId="0" fontId="4" fillId="0" borderId="36" xfId="0" applyFont="1" applyBorder="1" applyAlignment="1" applyProtection="1">
      <alignment horizontal="left" vertical="top" wrapText="1"/>
      <protection locked="0"/>
    </xf>
    <xf numFmtId="0" fontId="2" fillId="0" borderId="15" xfId="0" applyFont="1" applyBorder="1" applyAlignment="1" applyProtection="1">
      <alignment horizontal="center"/>
      <protection locked="0"/>
    </xf>
    <xf numFmtId="0" fontId="2" fillId="0" borderId="31" xfId="0" applyFont="1" applyBorder="1" applyProtection="1">
      <protection locked="0"/>
    </xf>
    <xf numFmtId="44" fontId="1" fillId="0" borderId="5" xfId="1" applyFont="1" applyBorder="1" applyProtection="1"/>
    <xf numFmtId="44" fontId="1" fillId="0" borderId="15" xfId="1" applyFont="1" applyBorder="1" applyProtection="1"/>
    <xf numFmtId="44" fontId="1" fillId="0" borderId="36" xfId="1" applyFont="1" applyBorder="1" applyProtection="1"/>
    <xf numFmtId="44" fontId="1" fillId="0" borderId="24" xfId="1" applyFont="1" applyBorder="1" applyProtection="1"/>
    <xf numFmtId="44" fontId="1" fillId="0" borderId="20" xfId="1" applyFont="1" applyBorder="1" applyProtection="1"/>
    <xf numFmtId="0" fontId="0" fillId="0" borderId="11" xfId="0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/>
      <protection locked="0"/>
    </xf>
    <xf numFmtId="0" fontId="0" fillId="0" borderId="31" xfId="0" applyBorder="1" applyProtection="1">
      <protection locked="0"/>
    </xf>
    <xf numFmtId="0" fontId="0" fillId="0" borderId="47" xfId="0" applyBorder="1" applyAlignment="1" applyProtection="1">
      <alignment horizontal="center"/>
      <protection locked="0"/>
    </xf>
    <xf numFmtId="0" fontId="0" fillId="0" borderId="49" xfId="0" applyBorder="1" applyProtection="1">
      <protection locked="0"/>
    </xf>
    <xf numFmtId="0" fontId="0" fillId="3" borderId="49" xfId="0" applyFill="1" applyBorder="1" applyProtection="1">
      <protection locked="0"/>
    </xf>
    <xf numFmtId="0" fontId="0" fillId="3" borderId="36" xfId="0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3" fillId="0" borderId="6" xfId="0" applyFont="1" applyBorder="1" applyAlignment="1" applyProtection="1">
      <alignment horizontal="center"/>
    </xf>
    <xf numFmtId="0" fontId="9" fillId="0" borderId="7" xfId="0" applyFont="1" applyBorder="1" applyAlignment="1" applyProtection="1">
      <alignment horizontal="center"/>
    </xf>
    <xf numFmtId="0" fontId="9" fillId="0" borderId="36" xfId="0" applyFont="1" applyBorder="1" applyAlignment="1" applyProtection="1">
      <alignment horizontal="center"/>
    </xf>
    <xf numFmtId="0" fontId="5" fillId="0" borderId="6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top"/>
    </xf>
    <xf numFmtId="0" fontId="4" fillId="0" borderId="7" xfId="0" applyFont="1" applyBorder="1" applyAlignment="1" applyProtection="1">
      <alignment horizontal="center" vertical="top"/>
    </xf>
    <xf numFmtId="0" fontId="4" fillId="0" borderId="8" xfId="0" applyFont="1" applyBorder="1" applyAlignment="1" applyProtection="1">
      <alignment horizontal="center" vertical="top"/>
    </xf>
    <xf numFmtId="0" fontId="4" fillId="0" borderId="6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top"/>
    </xf>
    <xf numFmtId="0" fontId="5" fillId="0" borderId="8" xfId="0" applyFont="1" applyBorder="1" applyAlignment="1" applyProtection="1">
      <alignment horizontal="center" vertical="top"/>
    </xf>
    <xf numFmtId="0" fontId="4" fillId="0" borderId="6" xfId="0" applyFont="1" applyBorder="1" applyAlignment="1" applyProtection="1">
      <alignment horizontal="left" vertical="center"/>
    </xf>
    <xf numFmtId="0" fontId="4" fillId="0" borderId="8" xfId="0" applyFont="1" applyBorder="1" applyAlignment="1" applyProtection="1">
      <alignment horizontal="left" vertical="center"/>
    </xf>
    <xf numFmtId="0" fontId="4" fillId="0" borderId="6" xfId="0" applyFont="1" applyBorder="1" applyAlignment="1" applyProtection="1">
      <alignment vertical="center"/>
    </xf>
    <xf numFmtId="0" fontId="4" fillId="0" borderId="8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horizontal="left" vertical="center" wrapText="1"/>
    </xf>
    <xf numFmtId="0" fontId="4" fillId="0" borderId="7" xfId="0" applyFont="1" applyBorder="1" applyAlignment="1" applyProtection="1">
      <alignment horizontal="left" vertical="center" wrapText="1"/>
    </xf>
    <xf numFmtId="0" fontId="4" fillId="0" borderId="8" xfId="0" applyFont="1" applyBorder="1" applyAlignment="1" applyProtection="1">
      <alignment horizontal="left" vertical="center" wrapText="1"/>
    </xf>
    <xf numFmtId="0" fontId="2" fillId="0" borderId="6" xfId="0" applyFont="1" applyBorder="1" applyAlignment="1" applyProtection="1">
      <alignment horizontal="center"/>
    </xf>
    <xf numFmtId="0" fontId="2" fillId="0" borderId="7" xfId="0" applyFont="1" applyBorder="1" applyAlignment="1" applyProtection="1">
      <alignment horizontal="center"/>
    </xf>
    <xf numFmtId="0" fontId="2" fillId="0" borderId="8" xfId="0" applyFont="1" applyBorder="1" applyAlignment="1" applyProtection="1">
      <alignment horizontal="center"/>
    </xf>
    <xf numFmtId="0" fontId="2" fillId="0" borderId="3" xfId="0" applyFont="1" applyBorder="1" applyAlignment="1" applyProtection="1">
      <alignment horizontal="center"/>
    </xf>
    <xf numFmtId="0" fontId="2" fillId="0" borderId="37" xfId="0" applyFont="1" applyBorder="1" applyProtection="1"/>
    <xf numFmtId="0" fontId="2" fillId="0" borderId="11" xfId="0" applyFont="1" applyBorder="1" applyAlignment="1" applyProtection="1">
      <alignment horizontal="center"/>
    </xf>
    <xf numFmtId="0" fontId="2" fillId="0" borderId="3" xfId="0" applyFont="1" applyBorder="1" applyAlignment="1" applyProtection="1">
      <alignment horizontal="right"/>
    </xf>
    <xf numFmtId="0" fontId="0" fillId="0" borderId="1" xfId="0" applyBorder="1" applyAlignment="1" applyProtection="1">
      <alignment horizontal="center"/>
    </xf>
    <xf numFmtId="0" fontId="0" fillId="0" borderId="2" xfId="0" applyBorder="1" applyAlignment="1" applyProtection="1">
      <alignment horizontal="center"/>
    </xf>
    <xf numFmtId="0" fontId="0" fillId="0" borderId="56" xfId="0" applyBorder="1" applyAlignment="1" applyProtection="1">
      <alignment horizontal="center"/>
    </xf>
    <xf numFmtId="0" fontId="0" fillId="0" borderId="38" xfId="0" applyBorder="1" applyAlignment="1" applyProtection="1">
      <alignment horizontal="center"/>
    </xf>
    <xf numFmtId="0" fontId="0" fillId="0" borderId="31" xfId="0" applyBorder="1" applyAlignment="1" applyProtection="1">
      <alignment horizontal="center"/>
    </xf>
    <xf numFmtId="0" fontId="0" fillId="0" borderId="34" xfId="0" applyBorder="1" applyAlignment="1" applyProtection="1">
      <alignment horizontal="center"/>
    </xf>
    <xf numFmtId="0" fontId="0" fillId="0" borderId="35" xfId="0" applyBorder="1" applyAlignment="1" applyProtection="1">
      <alignment horizontal="center"/>
    </xf>
    <xf numFmtId="0" fontId="0" fillId="0" borderId="36" xfId="0" applyBorder="1" applyAlignment="1" applyProtection="1">
      <alignment horizontal="center"/>
    </xf>
    <xf numFmtId="0" fontId="0" fillId="0" borderId="17" xfId="0" applyBorder="1" applyAlignment="1" applyProtection="1">
      <alignment horizontal="center"/>
    </xf>
    <xf numFmtId="0" fontId="0" fillId="0" borderId="18" xfId="0" applyBorder="1" applyAlignment="1" applyProtection="1">
      <alignment horizontal="center"/>
    </xf>
    <xf numFmtId="0" fontId="0" fillId="0" borderId="46" xfId="0" applyBorder="1" applyAlignment="1" applyProtection="1">
      <alignment horizontal="center"/>
    </xf>
    <xf numFmtId="0" fontId="0" fillId="0" borderId="26" xfId="0" applyBorder="1" applyAlignment="1" applyProtection="1">
      <alignment horizontal="center"/>
    </xf>
    <xf numFmtId="0" fontId="0" fillId="0" borderId="27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10" xfId="0" applyBorder="1" applyAlignment="1" applyProtection="1">
      <alignment horizontal="center"/>
    </xf>
    <xf numFmtId="0" fontId="0" fillId="0" borderId="45" xfId="0" applyBorder="1" applyAlignment="1" applyProtection="1">
      <alignment horizontal="center"/>
    </xf>
    <xf numFmtId="0" fontId="0" fillId="0" borderId="19" xfId="0" applyBorder="1" applyAlignment="1" applyProtection="1">
      <alignment horizontal="center"/>
    </xf>
    <xf numFmtId="0" fontId="0" fillId="0" borderId="57" xfId="0" applyBorder="1" applyAlignment="1" applyProtection="1">
      <alignment horizontal="center"/>
    </xf>
    <xf numFmtId="0" fontId="0" fillId="0" borderId="58" xfId="0" applyBorder="1" applyAlignment="1" applyProtection="1">
      <alignment horizontal="center"/>
    </xf>
    <xf numFmtId="0" fontId="0" fillId="0" borderId="59" xfId="0" applyBorder="1" applyAlignment="1" applyProtection="1">
      <alignment horizontal="center"/>
    </xf>
    <xf numFmtId="0" fontId="0" fillId="0" borderId="12" xfId="0" applyBorder="1" applyAlignment="1" applyProtection="1">
      <alignment horizontal="center"/>
    </xf>
    <xf numFmtId="0" fontId="0" fillId="0" borderId="13" xfId="0" applyBorder="1" applyAlignment="1" applyProtection="1">
      <alignment horizontal="center"/>
    </xf>
    <xf numFmtId="0" fontId="0" fillId="0" borderId="48" xfId="0" applyBorder="1" applyAlignment="1" applyProtection="1">
      <alignment horizontal="center"/>
    </xf>
    <xf numFmtId="0" fontId="0" fillId="0" borderId="28" xfId="0" applyBorder="1" applyAlignment="1" applyProtection="1">
      <alignment horizontal="center"/>
    </xf>
    <xf numFmtId="0" fontId="0" fillId="0" borderId="29" xfId="0" applyBorder="1" applyAlignment="1" applyProtection="1">
      <alignment horizontal="center"/>
    </xf>
    <xf numFmtId="0" fontId="0" fillId="0" borderId="41" xfId="0" applyBorder="1" applyAlignment="1" applyProtection="1">
      <alignment horizontal="center"/>
    </xf>
    <xf numFmtId="0" fontId="0" fillId="0" borderId="25" xfId="0" applyBorder="1" applyAlignment="1" applyProtection="1">
      <alignment horizontal="center"/>
    </xf>
    <xf numFmtId="0" fontId="0" fillId="0" borderId="50" xfId="0" applyBorder="1" applyAlignment="1" applyProtection="1">
      <alignment horizontal="center"/>
    </xf>
    <xf numFmtId="0" fontId="0" fillId="0" borderId="51" xfId="0" applyBorder="1" applyAlignment="1" applyProtection="1">
      <alignment horizontal="center"/>
    </xf>
    <xf numFmtId="0" fontId="0" fillId="0" borderId="52" xfId="0" applyBorder="1" applyAlignment="1" applyProtection="1">
      <alignment horizontal="center"/>
    </xf>
    <xf numFmtId="0" fontId="0" fillId="0" borderId="53" xfId="0" applyBorder="1" applyAlignment="1" applyProtection="1">
      <alignment horizontal="center"/>
    </xf>
    <xf numFmtId="0" fontId="0" fillId="0" borderId="54" xfId="0" applyBorder="1" applyAlignment="1" applyProtection="1">
      <alignment horizontal="center"/>
    </xf>
    <xf numFmtId="0" fontId="0" fillId="0" borderId="55" xfId="0" applyBorder="1" applyAlignment="1" applyProtection="1">
      <alignment horizontal="center"/>
    </xf>
    <xf numFmtId="0" fontId="0" fillId="0" borderId="8" xfId="0" applyBorder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44" fontId="0" fillId="0" borderId="3" xfId="0" applyNumberFormat="1" applyBorder="1" applyAlignment="1" applyProtection="1">
      <alignment horizontal="center"/>
    </xf>
    <xf numFmtId="44" fontId="0" fillId="0" borderId="15" xfId="0" applyNumberFormat="1" applyBorder="1" applyAlignment="1" applyProtection="1">
      <alignment horizontal="center"/>
    </xf>
    <xf numFmtId="164" fontId="0" fillId="0" borderId="36" xfId="0" applyNumberFormat="1" applyBorder="1" applyProtection="1"/>
    <xf numFmtId="164" fontId="0" fillId="0" borderId="16" xfId="0" applyNumberFormat="1" applyBorder="1" applyProtection="1"/>
    <xf numFmtId="164" fontId="0" fillId="0" borderId="25" xfId="0" applyNumberFormat="1" applyBorder="1" applyProtection="1"/>
    <xf numFmtId="164" fontId="0" fillId="0" borderId="8" xfId="0" applyNumberFormat="1" applyBorder="1" applyProtection="1"/>
    <xf numFmtId="164" fontId="0" fillId="0" borderId="43" xfId="0" applyNumberFormat="1" applyBorder="1" applyProtection="1"/>
    <xf numFmtId="164" fontId="0" fillId="0" borderId="31" xfId="0" applyNumberFormat="1" applyBorder="1" applyProtection="1"/>
    <xf numFmtId="164" fontId="0" fillId="0" borderId="40" xfId="0" applyNumberFormat="1" applyBorder="1" applyProtection="1"/>
    <xf numFmtId="164" fontId="0" fillId="0" borderId="5" xfId="0" applyNumberFormat="1" applyBorder="1" applyProtection="1"/>
    <xf numFmtId="164" fontId="0" fillId="0" borderId="3" xfId="0" applyNumberFormat="1" applyBorder="1" applyProtection="1"/>
    <xf numFmtId="0" fontId="2" fillId="0" borderId="6" xfId="0" applyFont="1" applyBorder="1" applyAlignment="1" applyProtection="1">
      <alignment horizontal="right"/>
    </xf>
    <xf numFmtId="0" fontId="2" fillId="0" borderId="7" xfId="0" applyFont="1" applyBorder="1" applyAlignment="1" applyProtection="1">
      <alignment horizontal="right"/>
    </xf>
    <xf numFmtId="0" fontId="2" fillId="0" borderId="8" xfId="0" applyFont="1" applyBorder="1" applyAlignment="1" applyProtection="1">
      <alignment horizontal="right"/>
    </xf>
    <xf numFmtId="0" fontId="0" fillId="2" borderId="11" xfId="0" applyFill="1" applyBorder="1" applyProtection="1"/>
    <xf numFmtId="0" fontId="0" fillId="2" borderId="8" xfId="0" applyFill="1" applyBorder="1" applyProtection="1"/>
    <xf numFmtId="0" fontId="0" fillId="2" borderId="3" xfId="0" applyFill="1" applyBorder="1" applyProtection="1"/>
    <xf numFmtId="0" fontId="0" fillId="2" borderId="37" xfId="0" applyFill="1" applyBorder="1" applyAlignment="1" applyProtection="1">
      <alignment horizontal="center"/>
    </xf>
    <xf numFmtId="0" fontId="0" fillId="2" borderId="11" xfId="0" applyFill="1" applyBorder="1" applyAlignment="1" applyProtection="1">
      <alignment horizontal="center"/>
    </xf>
    <xf numFmtId="0" fontId="0" fillId="2" borderId="5" xfId="0" applyFill="1" applyBorder="1" applyProtection="1"/>
    <xf numFmtId="0" fontId="0" fillId="2" borderId="36" xfId="0" applyFill="1" applyBorder="1" applyProtection="1"/>
    <xf numFmtId="0" fontId="0" fillId="2" borderId="31" xfId="0" applyFill="1" applyBorder="1" applyProtection="1"/>
    <xf numFmtId="0" fontId="0" fillId="2" borderId="8" xfId="0" applyFill="1" applyBorder="1" applyAlignment="1" applyProtection="1">
      <alignment horizontal="center"/>
    </xf>
    <xf numFmtId="0" fontId="0" fillId="2" borderId="43" xfId="0" applyFill="1" applyBorder="1" applyProtection="1"/>
    <xf numFmtId="0" fontId="0" fillId="2" borderId="40" xfId="0" applyFill="1" applyBorder="1" applyProtection="1"/>
    <xf numFmtId="0" fontId="0" fillId="2" borderId="47" xfId="0" applyFill="1" applyBorder="1" applyAlignment="1" applyProtection="1">
      <alignment horizontal="center"/>
    </xf>
    <xf numFmtId="0" fontId="0" fillId="2" borderId="20" xfId="0" applyFill="1" applyBorder="1" applyProtection="1"/>
    <xf numFmtId="0" fontId="0" fillId="2" borderId="24" xfId="0" applyFill="1" applyBorder="1" applyProtection="1"/>
    <xf numFmtId="0" fontId="0" fillId="2" borderId="25" xfId="0" applyFill="1" applyBorder="1" applyProtection="1"/>
    <xf numFmtId="0" fontId="0" fillId="2" borderId="36" xfId="0" applyFill="1" applyBorder="1" applyAlignment="1" applyProtection="1">
      <alignment horizontal="center"/>
    </xf>
    <xf numFmtId="0" fontId="2" fillId="2" borderId="31" xfId="0" applyFont="1" applyFill="1" applyBorder="1" applyProtection="1"/>
    <xf numFmtId="0" fontId="2" fillId="2" borderId="3" xfId="0" applyFont="1" applyFill="1" applyBorder="1" applyProtection="1"/>
    <xf numFmtId="0" fontId="0" fillId="2" borderId="5" xfId="0" applyFill="1" applyBorder="1" applyAlignment="1" applyProtection="1">
      <alignment horizontal="center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619127</xdr:colOff>
      <xdr:row>0</xdr:row>
      <xdr:rowOff>0</xdr:rowOff>
    </xdr:from>
    <xdr:ext cx="5562598" cy="116205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DBE233E0-6EDA-4B66-B97D-DE906A4C9D13}"/>
            </a:ext>
          </a:extLst>
        </xdr:cNvPr>
        <xdr:cNvSpPr/>
      </xdr:nvSpPr>
      <xdr:spPr>
        <a:xfrm>
          <a:off x="1411607" y="0"/>
          <a:ext cx="5562598" cy="1162050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txBody>
        <a:bodyPr wrap="square" lIns="91440" tIns="45720" rIns="91440" bIns="45720">
          <a:no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>
            <a:lnSpc>
              <a:spcPts val="2700"/>
            </a:lnSpc>
          </a:pPr>
          <a:r>
            <a:rPr lang="fr-FR" sz="2400" b="0" cap="none" spc="50">
              <a:ln w="11430">
                <a:solidFill>
                  <a:schemeClr val="tx1"/>
                </a:solidFill>
              </a:ln>
              <a:solidFill>
                <a:schemeClr val="tx1"/>
              </a:solidFill>
              <a:effectLst/>
              <a:latin typeface="Courier New" panose="02070309020205020404" pitchFamily="49" charset="0"/>
              <a:ea typeface="DejaVu Serif Condensed" pitchFamily="18" charset="0"/>
              <a:cs typeface="Courier New" panose="02070309020205020404" pitchFamily="49" charset="0"/>
            </a:rPr>
            <a:t>Tiphaine</a:t>
          </a:r>
          <a:r>
            <a:rPr lang="fr-FR" sz="2400" b="0" cap="none" spc="50" baseline="0">
              <a:ln w="11430">
                <a:solidFill>
                  <a:schemeClr val="tx1"/>
                </a:solidFill>
              </a:ln>
              <a:solidFill>
                <a:schemeClr val="tx1"/>
              </a:solidFill>
              <a:effectLst/>
              <a:latin typeface="Courier New" panose="02070309020205020404" pitchFamily="49" charset="0"/>
              <a:ea typeface="DejaVu Serif Condensed" pitchFamily="18" charset="0"/>
              <a:cs typeface="Courier New" panose="02070309020205020404" pitchFamily="49" charset="0"/>
            </a:rPr>
            <a:t> Corvez </a:t>
          </a:r>
        </a:p>
        <a:p>
          <a:pPr algn="ctr"/>
          <a:endParaRPr lang="fr-FR" sz="800" b="0" cap="none" spc="50" baseline="0">
            <a:ln w="11430">
              <a:solidFill>
                <a:schemeClr val="tx1"/>
              </a:solidFill>
            </a:ln>
            <a:solidFill>
              <a:schemeClr val="tx1"/>
            </a:solidFill>
            <a:effectLst/>
            <a:latin typeface="Courier New" panose="02070309020205020404" pitchFamily="49" charset="0"/>
            <a:ea typeface="DejaVu Serif Condensed" pitchFamily="18" charset="0"/>
            <a:cs typeface="Courier New" panose="02070309020205020404" pitchFamily="49" charset="0"/>
          </a:endParaRPr>
        </a:p>
        <a:p>
          <a:pPr algn="ctr">
            <a:lnSpc>
              <a:spcPts val="2700"/>
            </a:lnSpc>
          </a:pPr>
          <a:r>
            <a:rPr lang="fr-FR" sz="2400" b="0" cap="none" spc="50" baseline="0">
              <a:ln w="11430">
                <a:solidFill>
                  <a:schemeClr val="tx1"/>
                </a:solidFill>
              </a:ln>
              <a:solidFill>
                <a:schemeClr val="tx1"/>
              </a:solidFill>
              <a:effectLst/>
              <a:latin typeface="Courier New" panose="02070309020205020404" pitchFamily="49" charset="0"/>
              <a:ea typeface="DejaVu Serif Condensed" pitchFamily="18" charset="0"/>
              <a:cs typeface="Courier New" panose="02070309020205020404" pitchFamily="49" charset="0"/>
            </a:rPr>
            <a:t>Chocolatière</a:t>
          </a:r>
          <a:endParaRPr lang="fr-FR" sz="2400" b="0" cap="none" spc="50">
            <a:ln w="11430">
              <a:solidFill>
                <a:schemeClr val="tx1"/>
              </a:solidFill>
            </a:ln>
            <a:solidFill>
              <a:schemeClr val="tx1"/>
            </a:solidFill>
            <a:effectLst/>
            <a:latin typeface="Courier New" panose="02070309020205020404" pitchFamily="49" charset="0"/>
            <a:ea typeface="DejaVu Serif Condensed" pitchFamily="18" charset="0"/>
            <a:cs typeface="Courier New" panose="02070309020205020404" pitchFamily="49" charset="0"/>
          </a:endParaRPr>
        </a:p>
      </xdr:txBody>
    </xdr:sp>
    <xdr:clientData/>
  </xdr:oneCellAnchor>
  <xdr:twoCellAnchor editAs="oneCell">
    <xdr:from>
      <xdr:col>8</xdr:col>
      <xdr:colOff>514351</xdr:colOff>
      <xdr:row>0</xdr:row>
      <xdr:rowOff>0</xdr:rowOff>
    </xdr:from>
    <xdr:to>
      <xdr:col>10</xdr:col>
      <xdr:colOff>28576</xdr:colOff>
      <xdr:row>6</xdr:row>
      <xdr:rowOff>47625</xdr:rowOff>
    </xdr:to>
    <xdr:pic>
      <xdr:nvPicPr>
        <xdr:cNvPr id="3" name="Image 4">
          <a:extLst>
            <a:ext uri="{FF2B5EF4-FFF2-40B4-BE49-F238E27FC236}">
              <a16:creationId xmlns:a16="http://schemas.microsoft.com/office/drawing/2014/main" id="{7A7ED3A5-118C-42B7-BC5C-47CFB084B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14976" y="0"/>
          <a:ext cx="125730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438149</xdr:colOff>
      <xdr:row>6</xdr:row>
      <xdr:rowOff>66674</xdr:rowOff>
    </xdr:to>
    <xdr:pic>
      <xdr:nvPicPr>
        <xdr:cNvPr id="4" name="Image 4">
          <a:extLst>
            <a:ext uri="{FF2B5EF4-FFF2-40B4-BE49-F238E27FC236}">
              <a16:creationId xmlns:a16="http://schemas.microsoft.com/office/drawing/2014/main" id="{3A51F425-7951-47AF-B06D-59DCD4E3DB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00149" cy="1228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36260</xdr:colOff>
      <xdr:row>0</xdr:row>
      <xdr:rowOff>0</xdr:rowOff>
    </xdr:from>
    <xdr:ext cx="5519609" cy="1171575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97407B11-5178-4EC3-BA06-1F2DBA59D768}"/>
            </a:ext>
          </a:extLst>
        </xdr:cNvPr>
        <xdr:cNvSpPr/>
      </xdr:nvSpPr>
      <xdr:spPr>
        <a:xfrm>
          <a:off x="798260" y="0"/>
          <a:ext cx="5519609" cy="117157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txBody>
        <a:bodyPr wrap="square" lIns="91440" tIns="45720" rIns="91440" bIns="45720">
          <a:no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>
            <a:lnSpc>
              <a:spcPts val="2700"/>
            </a:lnSpc>
          </a:pPr>
          <a:r>
            <a:rPr lang="fr-FR" sz="2400" b="0" cap="none" spc="50">
              <a:ln w="11430">
                <a:solidFill>
                  <a:schemeClr val="tx1"/>
                </a:solidFill>
              </a:ln>
              <a:solidFill>
                <a:schemeClr val="tx1"/>
              </a:solidFill>
              <a:effectLst/>
              <a:latin typeface="Courier New" panose="02070309020205020404" pitchFamily="49" charset="0"/>
              <a:ea typeface="DejaVu Serif Condensed" pitchFamily="18" charset="0"/>
              <a:cs typeface="Courier New" panose="02070309020205020404" pitchFamily="49" charset="0"/>
            </a:rPr>
            <a:t>Tiphaine</a:t>
          </a:r>
          <a:r>
            <a:rPr lang="fr-FR" sz="2400" b="0" cap="none" spc="50" baseline="0">
              <a:ln w="11430">
                <a:solidFill>
                  <a:schemeClr val="tx1"/>
                </a:solidFill>
              </a:ln>
              <a:solidFill>
                <a:schemeClr val="tx1"/>
              </a:solidFill>
              <a:effectLst/>
              <a:latin typeface="Courier New" panose="02070309020205020404" pitchFamily="49" charset="0"/>
              <a:ea typeface="DejaVu Serif Condensed" pitchFamily="18" charset="0"/>
              <a:cs typeface="Courier New" panose="02070309020205020404" pitchFamily="49" charset="0"/>
            </a:rPr>
            <a:t> Corvez </a:t>
          </a:r>
        </a:p>
        <a:p>
          <a:pPr algn="ctr"/>
          <a:endParaRPr lang="fr-FR" sz="800" b="0" cap="none" spc="50" baseline="0">
            <a:ln w="11430">
              <a:solidFill>
                <a:schemeClr val="tx1"/>
              </a:solidFill>
            </a:ln>
            <a:solidFill>
              <a:schemeClr val="tx1"/>
            </a:solidFill>
            <a:effectLst/>
            <a:latin typeface="Courier New" panose="02070309020205020404" pitchFamily="49" charset="0"/>
            <a:ea typeface="DejaVu Serif Condensed" pitchFamily="18" charset="0"/>
            <a:cs typeface="Courier New" panose="02070309020205020404" pitchFamily="49" charset="0"/>
          </a:endParaRPr>
        </a:p>
        <a:p>
          <a:pPr algn="ctr">
            <a:lnSpc>
              <a:spcPts val="2700"/>
            </a:lnSpc>
          </a:pPr>
          <a:r>
            <a:rPr lang="fr-FR" sz="2400" b="0" cap="none" spc="50" baseline="0">
              <a:ln w="11430">
                <a:solidFill>
                  <a:schemeClr val="tx1"/>
                </a:solidFill>
              </a:ln>
              <a:solidFill>
                <a:schemeClr val="tx1"/>
              </a:solidFill>
              <a:effectLst/>
              <a:latin typeface="Courier New" panose="02070309020205020404" pitchFamily="49" charset="0"/>
              <a:ea typeface="DejaVu Serif Condensed" pitchFamily="18" charset="0"/>
              <a:cs typeface="Courier New" panose="02070309020205020404" pitchFamily="49" charset="0"/>
            </a:rPr>
            <a:t>Chocolatière</a:t>
          </a:r>
          <a:endParaRPr lang="fr-FR" sz="2400" b="0" cap="none" spc="50">
            <a:ln w="11430">
              <a:solidFill>
                <a:schemeClr val="tx1"/>
              </a:solidFill>
            </a:ln>
            <a:solidFill>
              <a:schemeClr val="tx1"/>
            </a:solidFill>
            <a:effectLst/>
            <a:latin typeface="Courier New" panose="02070309020205020404" pitchFamily="49" charset="0"/>
            <a:ea typeface="DejaVu Serif Condensed" pitchFamily="18" charset="0"/>
            <a:cs typeface="Courier New" panose="02070309020205020404" pitchFamily="49" charset="0"/>
          </a:endParaRPr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457200</xdr:colOff>
      <xdr:row>6</xdr:row>
      <xdr:rowOff>76199</xdr:rowOff>
    </xdr:to>
    <xdr:pic>
      <xdr:nvPicPr>
        <xdr:cNvPr id="3" name="Image 3">
          <a:extLst>
            <a:ext uri="{FF2B5EF4-FFF2-40B4-BE49-F238E27FC236}">
              <a16:creationId xmlns:a16="http://schemas.microsoft.com/office/drawing/2014/main" id="{B1C5AD39-775D-442A-8B15-334D72886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0" cy="1228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80010</xdr:colOff>
      <xdr:row>0</xdr:row>
      <xdr:rowOff>0</xdr:rowOff>
    </xdr:from>
    <xdr:to>
      <xdr:col>10</xdr:col>
      <xdr:colOff>9525</xdr:colOff>
      <xdr:row>6</xdr:row>
      <xdr:rowOff>47625</xdr:rowOff>
    </xdr:to>
    <xdr:pic>
      <xdr:nvPicPr>
        <xdr:cNvPr id="4" name="Image 4">
          <a:extLst>
            <a:ext uri="{FF2B5EF4-FFF2-40B4-BE49-F238E27FC236}">
              <a16:creationId xmlns:a16="http://schemas.microsoft.com/office/drawing/2014/main" id="{5B3A6E67-44DE-4BE3-9358-8A280179B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4610" y="0"/>
          <a:ext cx="1316355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0AC998-43F0-4C8F-BDD3-518CEC33679F}">
  <sheetPr>
    <pageSetUpPr fitToPage="1"/>
  </sheetPr>
  <dimension ref="A1:J56"/>
  <sheetViews>
    <sheetView tabSelected="1" zoomScale="115" zoomScaleNormal="115" workbookViewId="0">
      <selection activeCell="G48" sqref="G48"/>
    </sheetView>
  </sheetViews>
  <sheetFormatPr baseColWidth="10" defaultRowHeight="14.4" x14ac:dyDescent="0.3"/>
  <cols>
    <col min="1" max="2" width="11.5546875" style="5"/>
    <col min="3" max="3" width="16.109375" style="5" customWidth="1"/>
    <col min="4" max="4" width="11.5546875" style="5"/>
    <col min="5" max="5" width="9.5546875" style="5" customWidth="1"/>
    <col min="6" max="6" width="13.33203125" style="5" bestFit="1" customWidth="1"/>
    <col min="7" max="7" width="11.77734375" style="5" bestFit="1" customWidth="1"/>
    <col min="8" max="8" width="15" style="5" customWidth="1"/>
    <col min="9" max="9" width="11.5546875" style="5"/>
    <col min="10" max="10" width="14.6640625" style="5" customWidth="1"/>
    <col min="11" max="16384" width="11.5546875" style="5"/>
  </cols>
  <sheetData>
    <row r="1" spans="1:10" x14ac:dyDescent="0.3">
      <c r="A1" s="1"/>
      <c r="B1" s="2"/>
      <c r="C1" s="2"/>
      <c r="D1" s="2"/>
      <c r="E1" s="2"/>
      <c r="F1" s="2"/>
      <c r="G1" s="2"/>
      <c r="H1" s="2"/>
      <c r="I1" s="2"/>
      <c r="J1" s="3"/>
    </row>
    <row r="2" spans="1:10" x14ac:dyDescent="0.3">
      <c r="A2" s="4"/>
      <c r="J2" s="6"/>
    </row>
    <row r="3" spans="1:10" x14ac:dyDescent="0.3">
      <c r="A3" s="4"/>
      <c r="J3" s="6"/>
    </row>
    <row r="4" spans="1:10" x14ac:dyDescent="0.3">
      <c r="A4" s="4"/>
      <c r="J4" s="6"/>
    </row>
    <row r="5" spans="1:10" ht="15" thickBot="1" x14ac:dyDescent="0.35">
      <c r="A5" s="4"/>
      <c r="J5" s="6"/>
    </row>
    <row r="6" spans="1:10" ht="15" thickBot="1" x14ac:dyDescent="0.35">
      <c r="A6" s="7"/>
      <c r="B6" s="8"/>
      <c r="C6" s="8"/>
      <c r="D6" s="8"/>
      <c r="E6" s="8"/>
      <c r="F6" s="8"/>
      <c r="G6" s="8"/>
      <c r="H6" s="8"/>
      <c r="I6" s="8"/>
      <c r="J6" s="9"/>
    </row>
    <row r="7" spans="1:10" ht="26.4" thickBot="1" x14ac:dyDescent="0.35">
      <c r="A7" s="82" t="s">
        <v>64</v>
      </c>
      <c r="B7" s="83"/>
      <c r="C7" s="83"/>
      <c r="D7" s="83"/>
      <c r="E7" s="83"/>
      <c r="F7" s="83"/>
      <c r="G7" s="83"/>
      <c r="H7" s="83"/>
      <c r="I7" s="83"/>
      <c r="J7" s="84"/>
    </row>
    <row r="8" spans="1:10" ht="18.600000000000001" thickBot="1" x14ac:dyDescent="0.35">
      <c r="A8" s="85" t="s">
        <v>52</v>
      </c>
      <c r="B8" s="86"/>
      <c r="C8" s="87"/>
      <c r="D8" s="88" t="s">
        <v>0</v>
      </c>
      <c r="E8" s="89"/>
      <c r="F8" s="89"/>
      <c r="G8" s="89"/>
      <c r="H8" s="89"/>
      <c r="I8" s="89"/>
      <c r="J8" s="90"/>
    </row>
    <row r="9" spans="1:10" ht="18.600000000000001" thickBot="1" x14ac:dyDescent="0.35">
      <c r="A9" s="85" t="s">
        <v>1</v>
      </c>
      <c r="B9" s="86"/>
      <c r="C9" s="86"/>
      <c r="D9" s="86"/>
      <c r="E9" s="85" t="s">
        <v>2</v>
      </c>
      <c r="F9" s="86"/>
      <c r="G9" s="86"/>
      <c r="H9" s="86"/>
      <c r="I9" s="86"/>
      <c r="J9" s="87"/>
    </row>
    <row r="10" spans="1:10" ht="18.600000000000001" thickBot="1" x14ac:dyDescent="0.4">
      <c r="A10" s="78" t="s">
        <v>3</v>
      </c>
      <c r="B10" s="79"/>
      <c r="C10" s="80"/>
      <c r="D10" s="81"/>
      <c r="E10" s="81"/>
      <c r="F10" s="20"/>
      <c r="G10" s="20"/>
      <c r="H10" s="127" t="s">
        <v>4</v>
      </c>
      <c r="I10" s="128"/>
      <c r="J10" s="129"/>
    </row>
    <row r="11" spans="1:10" ht="18.600000000000001" thickBot="1" x14ac:dyDescent="0.35">
      <c r="A11" s="91" t="s">
        <v>5</v>
      </c>
      <c r="B11" s="92"/>
      <c r="C11" s="93"/>
      <c r="D11" s="94"/>
      <c r="E11" s="94"/>
      <c r="F11" s="94"/>
      <c r="G11" s="94"/>
      <c r="H11" s="94"/>
      <c r="I11" s="94"/>
      <c r="J11" s="95"/>
    </row>
    <row r="12" spans="1:10" ht="18.600000000000001" thickBot="1" x14ac:dyDescent="0.35">
      <c r="A12" s="78" t="s">
        <v>6</v>
      </c>
      <c r="B12" s="79"/>
      <c r="C12" s="93"/>
      <c r="D12" s="94"/>
      <c r="E12" s="94"/>
      <c r="F12" s="94"/>
      <c r="G12" s="94"/>
      <c r="H12" s="94"/>
      <c r="I12" s="94"/>
      <c r="J12" s="95"/>
    </row>
    <row r="13" spans="1:10" ht="18.600000000000001" thickBot="1" x14ac:dyDescent="0.35">
      <c r="A13" s="85" t="s">
        <v>7</v>
      </c>
      <c r="B13" s="86"/>
      <c r="C13" s="86"/>
      <c r="D13" s="86"/>
      <c r="E13" s="86"/>
      <c r="F13" s="86"/>
      <c r="G13" s="86"/>
      <c r="H13" s="87"/>
      <c r="I13" s="80"/>
      <c r="J13" s="96"/>
    </row>
    <row r="14" spans="1:10" ht="18.600000000000001" thickBot="1" x14ac:dyDescent="0.35">
      <c r="A14" s="85" t="s">
        <v>55</v>
      </c>
      <c r="B14" s="86"/>
      <c r="C14" s="86"/>
      <c r="D14" s="86"/>
      <c r="E14" s="86"/>
      <c r="F14" s="86"/>
      <c r="G14" s="86"/>
      <c r="H14" s="86"/>
      <c r="I14" s="86"/>
      <c r="J14" s="87"/>
    </row>
    <row r="15" spans="1:10" ht="15" thickBot="1" x14ac:dyDescent="0.35">
      <c r="A15" s="97" t="s">
        <v>8</v>
      </c>
      <c r="B15" s="98"/>
      <c r="C15" s="98"/>
      <c r="D15" s="98"/>
      <c r="E15" s="99"/>
      <c r="F15" s="37" t="s">
        <v>56</v>
      </c>
      <c r="G15" s="38" t="s">
        <v>45</v>
      </c>
      <c r="H15" s="37" t="s">
        <v>57</v>
      </c>
      <c r="I15" s="37" t="s">
        <v>9</v>
      </c>
      <c r="J15" s="39" t="s">
        <v>10</v>
      </c>
    </row>
    <row r="16" spans="1:10" ht="15" thickBot="1" x14ac:dyDescent="0.35">
      <c r="A16" s="109" t="s">
        <v>11</v>
      </c>
      <c r="B16" s="110"/>
      <c r="C16" s="110"/>
      <c r="D16" s="110"/>
      <c r="E16" s="110"/>
      <c r="F16" s="110"/>
      <c r="G16" s="110"/>
      <c r="H16" s="110"/>
      <c r="I16" s="110"/>
      <c r="J16" s="77"/>
    </row>
    <row r="17" spans="1:10" x14ac:dyDescent="0.3">
      <c r="A17" s="100" t="s">
        <v>58</v>
      </c>
      <c r="B17" s="101"/>
      <c r="C17" s="101"/>
      <c r="D17" s="101"/>
      <c r="E17" s="102"/>
      <c r="F17" s="40"/>
      <c r="G17" s="40"/>
      <c r="H17" s="10"/>
      <c r="I17" s="49">
        <v>5.5</v>
      </c>
      <c r="J17" s="50">
        <f>(F17+G17+H17)*I17</f>
        <v>0</v>
      </c>
    </row>
    <row r="18" spans="1:10" x14ac:dyDescent="0.3">
      <c r="A18" s="103" t="s">
        <v>12</v>
      </c>
      <c r="B18" s="104"/>
      <c r="C18" s="104"/>
      <c r="D18" s="104"/>
      <c r="E18" s="105"/>
      <c r="F18" s="23"/>
      <c r="G18" s="23"/>
      <c r="H18" s="75"/>
      <c r="I18" s="51">
        <v>6.5</v>
      </c>
      <c r="J18" s="50">
        <f>(F18+G18)*I18</f>
        <v>0</v>
      </c>
    </row>
    <row r="19" spans="1:10" ht="15" thickBot="1" x14ac:dyDescent="0.35">
      <c r="A19" s="106" t="s">
        <v>13</v>
      </c>
      <c r="B19" s="107"/>
      <c r="C19" s="107"/>
      <c r="D19" s="107"/>
      <c r="E19" s="108"/>
      <c r="F19" s="74"/>
      <c r="G19" s="74"/>
      <c r="H19" s="11"/>
      <c r="I19" s="52">
        <v>11</v>
      </c>
      <c r="J19" s="53">
        <f>H19*I19</f>
        <v>0</v>
      </c>
    </row>
    <row r="20" spans="1:10" ht="15" thickBot="1" x14ac:dyDescent="0.35">
      <c r="A20" s="109" t="s">
        <v>14</v>
      </c>
      <c r="B20" s="110"/>
      <c r="C20" s="110"/>
      <c r="D20" s="110"/>
      <c r="E20" s="110"/>
      <c r="F20" s="110"/>
      <c r="G20" s="110"/>
      <c r="H20" s="110"/>
      <c r="I20" s="110"/>
      <c r="J20" s="77"/>
    </row>
    <row r="21" spans="1:10" x14ac:dyDescent="0.3">
      <c r="A21" s="103" t="s">
        <v>66</v>
      </c>
      <c r="B21" s="104"/>
      <c r="C21" s="104"/>
      <c r="D21" s="104"/>
      <c r="E21" s="130"/>
      <c r="F21" s="41"/>
      <c r="G21" s="66"/>
      <c r="H21" s="68"/>
      <c r="I21" s="51">
        <v>12</v>
      </c>
      <c r="J21" s="50">
        <f>F21*I21</f>
        <v>0</v>
      </c>
    </row>
    <row r="22" spans="1:10" x14ac:dyDescent="0.3">
      <c r="A22" s="133" t="s">
        <v>67</v>
      </c>
      <c r="B22" s="134"/>
      <c r="C22" s="134"/>
      <c r="D22" s="134"/>
      <c r="E22" s="138"/>
      <c r="F22" s="42"/>
      <c r="G22" s="66"/>
      <c r="H22" s="68"/>
      <c r="I22" s="51">
        <v>20</v>
      </c>
      <c r="J22" s="50">
        <f>F22*I22</f>
        <v>0</v>
      </c>
    </row>
    <row r="23" spans="1:10" x14ac:dyDescent="0.3">
      <c r="A23" s="106" t="s">
        <v>15</v>
      </c>
      <c r="B23" s="107"/>
      <c r="C23" s="107"/>
      <c r="D23" s="107"/>
      <c r="E23" s="111"/>
      <c r="F23" s="43"/>
      <c r="G23" s="71"/>
      <c r="H23" s="69"/>
      <c r="I23" s="52">
        <v>10.5</v>
      </c>
      <c r="J23" s="50">
        <f>F23*I23</f>
        <v>0</v>
      </c>
    </row>
    <row r="24" spans="1:10" x14ac:dyDescent="0.3">
      <c r="A24" s="133" t="s">
        <v>16</v>
      </c>
      <c r="B24" s="134"/>
      <c r="C24" s="134"/>
      <c r="D24" s="134"/>
      <c r="E24" s="134"/>
      <c r="F24" s="43"/>
      <c r="G24" s="71"/>
      <c r="H24" s="69"/>
      <c r="I24" s="52">
        <v>17</v>
      </c>
      <c r="J24" s="50">
        <f>F24*I24</f>
        <v>0</v>
      </c>
    </row>
    <row r="25" spans="1:10" ht="15" thickBot="1" x14ac:dyDescent="0.35">
      <c r="A25" s="135" t="s">
        <v>17</v>
      </c>
      <c r="B25" s="136"/>
      <c r="C25" s="136"/>
      <c r="D25" s="136"/>
      <c r="E25" s="137"/>
      <c r="F25" s="44"/>
      <c r="G25" s="72"/>
      <c r="H25" s="73"/>
      <c r="I25" s="54">
        <v>24</v>
      </c>
      <c r="J25" s="55">
        <f>F25*I25</f>
        <v>0</v>
      </c>
    </row>
    <row r="26" spans="1:10" ht="15" thickBot="1" x14ac:dyDescent="0.35">
      <c r="A26" s="109" t="s">
        <v>18</v>
      </c>
      <c r="B26" s="110"/>
      <c r="C26" s="110"/>
      <c r="D26" s="110"/>
      <c r="E26" s="110"/>
      <c r="F26" s="110"/>
      <c r="G26" s="110"/>
      <c r="H26" s="110"/>
      <c r="I26" s="110"/>
      <c r="J26" s="77"/>
    </row>
    <row r="27" spans="1:10" x14ac:dyDescent="0.3">
      <c r="A27" s="106" t="s">
        <v>19</v>
      </c>
      <c r="B27" s="107"/>
      <c r="C27" s="107"/>
      <c r="D27" s="107"/>
      <c r="E27" s="111"/>
      <c r="F27" s="41"/>
      <c r="G27" s="71"/>
      <c r="H27" s="69"/>
      <c r="I27" s="52">
        <v>6</v>
      </c>
      <c r="J27" s="50">
        <f t="shared" ref="J27:J32" si="0">F27*I27</f>
        <v>0</v>
      </c>
    </row>
    <row r="28" spans="1:10" x14ac:dyDescent="0.3">
      <c r="A28" s="106" t="s">
        <v>20</v>
      </c>
      <c r="B28" s="107"/>
      <c r="C28" s="107"/>
      <c r="D28" s="107"/>
      <c r="E28" s="111"/>
      <c r="F28" s="43"/>
      <c r="G28" s="71"/>
      <c r="H28" s="69"/>
      <c r="I28" s="52">
        <v>6</v>
      </c>
      <c r="J28" s="50">
        <f t="shared" si="0"/>
        <v>0</v>
      </c>
    </row>
    <row r="29" spans="1:10" x14ac:dyDescent="0.3">
      <c r="A29" s="106" t="s">
        <v>21</v>
      </c>
      <c r="B29" s="107"/>
      <c r="C29" s="107"/>
      <c r="D29" s="107"/>
      <c r="E29" s="111"/>
      <c r="F29" s="43"/>
      <c r="G29" s="71"/>
      <c r="H29" s="69"/>
      <c r="I29" s="52">
        <v>6</v>
      </c>
      <c r="J29" s="50">
        <f t="shared" si="0"/>
        <v>0</v>
      </c>
    </row>
    <row r="30" spans="1:10" x14ac:dyDescent="0.3">
      <c r="A30" s="106" t="s">
        <v>22</v>
      </c>
      <c r="B30" s="107"/>
      <c r="C30" s="107"/>
      <c r="D30" s="107"/>
      <c r="E30" s="111"/>
      <c r="F30" s="43"/>
      <c r="G30" s="71"/>
      <c r="H30" s="69"/>
      <c r="I30" s="52">
        <v>6</v>
      </c>
      <c r="J30" s="50">
        <f t="shared" si="0"/>
        <v>0</v>
      </c>
    </row>
    <row r="31" spans="1:10" x14ac:dyDescent="0.3">
      <c r="A31" s="106" t="s">
        <v>23</v>
      </c>
      <c r="B31" s="107"/>
      <c r="C31" s="107"/>
      <c r="D31" s="107"/>
      <c r="E31" s="111"/>
      <c r="F31" s="43"/>
      <c r="G31" s="71"/>
      <c r="H31" s="69"/>
      <c r="I31" s="52">
        <v>6</v>
      </c>
      <c r="J31" s="50">
        <f t="shared" si="0"/>
        <v>0</v>
      </c>
    </row>
    <row r="32" spans="1:10" x14ac:dyDescent="0.3">
      <c r="A32" s="106" t="s">
        <v>24</v>
      </c>
      <c r="B32" s="107"/>
      <c r="C32" s="107"/>
      <c r="D32" s="107"/>
      <c r="E32" s="111"/>
      <c r="F32" s="43"/>
      <c r="G32" s="71"/>
      <c r="H32" s="69"/>
      <c r="I32" s="52">
        <v>6</v>
      </c>
      <c r="J32" s="50">
        <f t="shared" si="0"/>
        <v>0</v>
      </c>
    </row>
    <row r="33" spans="1:10" ht="15" thickBot="1" x14ac:dyDescent="0.35">
      <c r="A33" s="106" t="s">
        <v>25</v>
      </c>
      <c r="B33" s="107"/>
      <c r="C33" s="107"/>
      <c r="D33" s="107"/>
      <c r="E33" s="111"/>
      <c r="F33" s="70"/>
      <c r="G33" s="45"/>
      <c r="H33" s="69"/>
      <c r="I33" s="52">
        <v>6</v>
      </c>
      <c r="J33" s="50">
        <f>G33*I33</f>
        <v>0</v>
      </c>
    </row>
    <row r="34" spans="1:10" ht="15" thickBot="1" x14ac:dyDescent="0.35">
      <c r="A34" s="109" t="s">
        <v>26</v>
      </c>
      <c r="B34" s="110"/>
      <c r="C34" s="110"/>
      <c r="D34" s="110"/>
      <c r="E34" s="110"/>
      <c r="F34" s="110"/>
      <c r="G34" s="110"/>
      <c r="H34" s="110"/>
      <c r="I34" s="110"/>
      <c r="J34" s="112"/>
    </row>
    <row r="35" spans="1:10" x14ac:dyDescent="0.3">
      <c r="A35" s="100" t="s">
        <v>27</v>
      </c>
      <c r="B35" s="101"/>
      <c r="C35" s="101"/>
      <c r="D35" s="101"/>
      <c r="E35" s="113"/>
      <c r="F35" s="41"/>
      <c r="G35" s="46"/>
      <c r="H35" s="10"/>
      <c r="I35" s="49">
        <v>4.9000000000000004</v>
      </c>
      <c r="J35" s="56">
        <f>(H35+G35+F35)*I35</f>
        <v>0</v>
      </c>
    </row>
    <row r="36" spans="1:10" x14ac:dyDescent="0.3">
      <c r="A36" s="133" t="s">
        <v>65</v>
      </c>
      <c r="B36" s="134"/>
      <c r="C36" s="134"/>
      <c r="D36" s="134"/>
      <c r="E36" s="138"/>
      <c r="F36" s="42"/>
      <c r="G36" s="48"/>
      <c r="H36" s="12"/>
      <c r="I36" s="51">
        <v>12</v>
      </c>
      <c r="J36" s="50">
        <f>(H36+G36+F36)*I36</f>
        <v>0</v>
      </c>
    </row>
    <row r="37" spans="1:10" x14ac:dyDescent="0.3">
      <c r="A37" s="106" t="s">
        <v>28</v>
      </c>
      <c r="B37" s="107"/>
      <c r="C37" s="107"/>
      <c r="D37" s="107"/>
      <c r="E37" s="111"/>
      <c r="F37" s="43"/>
      <c r="G37" s="45"/>
      <c r="H37" s="11"/>
      <c r="I37" s="52">
        <v>16</v>
      </c>
      <c r="J37" s="50">
        <f>(F37+G37+H37)*I37</f>
        <v>0</v>
      </c>
    </row>
    <row r="38" spans="1:10" x14ac:dyDescent="0.3">
      <c r="A38" s="106" t="s">
        <v>29</v>
      </c>
      <c r="B38" s="107"/>
      <c r="C38" s="107"/>
      <c r="D38" s="107"/>
      <c r="E38" s="111"/>
      <c r="F38" s="43"/>
      <c r="G38" s="45"/>
      <c r="H38" s="11"/>
      <c r="I38" s="52">
        <v>26</v>
      </c>
      <c r="J38" s="50">
        <f t="shared" ref="J38:J41" si="1">(F38+G38+H38)*I38</f>
        <v>0</v>
      </c>
    </row>
    <row r="39" spans="1:10" x14ac:dyDescent="0.3">
      <c r="A39" s="106" t="s">
        <v>30</v>
      </c>
      <c r="B39" s="107"/>
      <c r="C39" s="107"/>
      <c r="D39" s="107"/>
      <c r="E39" s="111"/>
      <c r="F39" s="43"/>
      <c r="G39" s="45"/>
      <c r="H39" s="11"/>
      <c r="I39" s="52">
        <v>37</v>
      </c>
      <c r="J39" s="50">
        <f t="shared" si="1"/>
        <v>0</v>
      </c>
    </row>
    <row r="40" spans="1:10" x14ac:dyDescent="0.3">
      <c r="A40" s="106" t="s">
        <v>31</v>
      </c>
      <c r="B40" s="107"/>
      <c r="C40" s="107"/>
      <c r="D40" s="107"/>
      <c r="E40" s="111"/>
      <c r="F40" s="43"/>
      <c r="G40" s="45"/>
      <c r="H40" s="11"/>
      <c r="I40" s="52">
        <v>50</v>
      </c>
      <c r="J40" s="50">
        <f t="shared" si="1"/>
        <v>0</v>
      </c>
    </row>
    <row r="41" spans="1:10" ht="15" thickBot="1" x14ac:dyDescent="0.35">
      <c r="A41" s="135" t="s">
        <v>32</v>
      </c>
      <c r="B41" s="136"/>
      <c r="C41" s="136"/>
      <c r="D41" s="136"/>
      <c r="E41" s="137"/>
      <c r="F41" s="44"/>
      <c r="G41" s="47"/>
      <c r="H41" s="13"/>
      <c r="I41" s="54">
        <v>80</v>
      </c>
      <c r="J41" s="50">
        <f t="shared" si="1"/>
        <v>0</v>
      </c>
    </row>
    <row r="42" spans="1:10" ht="15" thickBot="1" x14ac:dyDescent="0.35">
      <c r="A42" s="109" t="s">
        <v>33</v>
      </c>
      <c r="B42" s="110"/>
      <c r="C42" s="110"/>
      <c r="D42" s="110"/>
      <c r="E42" s="110"/>
      <c r="F42" s="110"/>
      <c r="G42" s="110"/>
      <c r="H42" s="110"/>
      <c r="I42" s="110"/>
      <c r="J42" s="112"/>
    </row>
    <row r="43" spans="1:10" x14ac:dyDescent="0.3">
      <c r="A43" s="100" t="s">
        <v>34</v>
      </c>
      <c r="B43" s="101"/>
      <c r="C43" s="101"/>
      <c r="D43" s="101"/>
      <c r="E43" s="113"/>
      <c r="F43" s="63"/>
      <c r="G43" s="64"/>
      <c r="H43" s="10"/>
      <c r="I43" s="49">
        <v>4.5</v>
      </c>
      <c r="J43" s="56">
        <f>H43*I43</f>
        <v>0</v>
      </c>
    </row>
    <row r="44" spans="1:10" x14ac:dyDescent="0.3">
      <c r="A44" s="103" t="s">
        <v>35</v>
      </c>
      <c r="B44" s="104"/>
      <c r="C44" s="104"/>
      <c r="D44" s="104"/>
      <c r="E44" s="130"/>
      <c r="F44" s="65"/>
      <c r="G44" s="66"/>
      <c r="H44" s="12"/>
      <c r="I44" s="57">
        <v>10.9</v>
      </c>
      <c r="J44" s="58">
        <f>H44*I44</f>
        <v>0</v>
      </c>
    </row>
    <row r="45" spans="1:10" ht="15" thickBot="1" x14ac:dyDescent="0.35">
      <c r="A45" s="103" t="s">
        <v>36</v>
      </c>
      <c r="B45" s="104"/>
      <c r="C45" s="104"/>
      <c r="D45" s="104"/>
      <c r="E45" s="130"/>
      <c r="F45" s="67"/>
      <c r="G45" s="66"/>
      <c r="H45" s="12"/>
      <c r="I45" s="57">
        <v>20.9</v>
      </c>
      <c r="J45" s="59">
        <f>H45*I45</f>
        <v>0</v>
      </c>
    </row>
    <row r="46" spans="1:10" ht="15" thickBot="1" x14ac:dyDescent="0.35">
      <c r="A46" s="109" t="s">
        <v>37</v>
      </c>
      <c r="B46" s="110"/>
      <c r="C46" s="110"/>
      <c r="D46" s="110"/>
      <c r="E46" s="110"/>
      <c r="F46" s="110"/>
      <c r="G46" s="110"/>
      <c r="H46" s="110"/>
      <c r="I46" s="110"/>
      <c r="J46" s="112"/>
    </row>
    <row r="47" spans="1:10" x14ac:dyDescent="0.3">
      <c r="A47" s="131" t="s">
        <v>59</v>
      </c>
      <c r="B47" s="132"/>
      <c r="C47" s="132"/>
      <c r="D47" s="132"/>
      <c r="E47" s="132"/>
      <c r="F47" s="41"/>
      <c r="G47" s="48"/>
      <c r="H47" s="68"/>
      <c r="I47" s="57">
        <v>1.2</v>
      </c>
      <c r="J47" s="59">
        <f>(F47+G47)*I47</f>
        <v>0</v>
      </c>
    </row>
    <row r="48" spans="1:10" x14ac:dyDescent="0.3">
      <c r="A48" s="133" t="s">
        <v>60</v>
      </c>
      <c r="B48" s="134"/>
      <c r="C48" s="134"/>
      <c r="D48" s="134"/>
      <c r="E48" s="134"/>
      <c r="F48" s="43"/>
      <c r="G48" s="45"/>
      <c r="H48" s="69"/>
      <c r="I48" s="60">
        <v>3.5</v>
      </c>
      <c r="J48" s="59">
        <f t="shared" ref="J48:J49" si="2">(F48+G48)*I48</f>
        <v>0</v>
      </c>
    </row>
    <row r="49" spans="1:10" ht="15" thickBot="1" x14ac:dyDescent="0.35">
      <c r="A49" s="106" t="s">
        <v>61</v>
      </c>
      <c r="B49" s="107"/>
      <c r="C49" s="107"/>
      <c r="D49" s="107"/>
      <c r="E49" s="111"/>
      <c r="F49" s="44"/>
      <c r="G49" s="45"/>
      <c r="H49" s="69"/>
      <c r="I49" s="60">
        <v>1.5</v>
      </c>
      <c r="J49" s="59">
        <f t="shared" si="2"/>
        <v>0</v>
      </c>
    </row>
    <row r="50" spans="1:10" ht="15" thickBot="1" x14ac:dyDescent="0.35">
      <c r="A50" s="114" t="s">
        <v>38</v>
      </c>
      <c r="B50" s="115"/>
      <c r="C50" s="115"/>
      <c r="D50" s="115"/>
      <c r="E50" s="115"/>
      <c r="F50" s="115"/>
      <c r="G50" s="115"/>
      <c r="H50" s="115"/>
      <c r="I50" s="115"/>
      <c r="J50" s="61">
        <f>SUM(J17:J49)</f>
        <v>0</v>
      </c>
    </row>
    <row r="51" spans="1:10" ht="18.600000000000001" thickBot="1" x14ac:dyDescent="0.35">
      <c r="A51" s="116" t="s">
        <v>39</v>
      </c>
      <c r="B51" s="117"/>
      <c r="C51" s="117"/>
      <c r="D51" s="117"/>
      <c r="E51" s="117"/>
      <c r="F51" s="117"/>
      <c r="G51" s="117"/>
      <c r="H51" s="117"/>
      <c r="I51" s="117"/>
      <c r="J51" s="62">
        <f>J50+'Pâques 2023'!J42</f>
        <v>0</v>
      </c>
    </row>
    <row r="52" spans="1:10" x14ac:dyDescent="0.3">
      <c r="A52" s="118" t="s">
        <v>62</v>
      </c>
      <c r="B52" s="119"/>
      <c r="C52" s="119"/>
      <c r="D52" s="119"/>
      <c r="E52" s="119"/>
      <c r="F52" s="119"/>
      <c r="G52" s="119"/>
      <c r="H52" s="119"/>
      <c r="I52" s="119"/>
      <c r="J52" s="120"/>
    </row>
    <row r="53" spans="1:10" x14ac:dyDescent="0.3">
      <c r="A53" s="121"/>
      <c r="B53" s="122"/>
      <c r="C53" s="122"/>
      <c r="D53" s="122"/>
      <c r="E53" s="122"/>
      <c r="F53" s="122"/>
      <c r="G53" s="122"/>
      <c r="H53" s="122"/>
      <c r="I53" s="122"/>
      <c r="J53" s="123"/>
    </row>
    <row r="54" spans="1:10" x14ac:dyDescent="0.3">
      <c r="A54" s="121"/>
      <c r="B54" s="122"/>
      <c r="C54" s="122"/>
      <c r="D54" s="122"/>
      <c r="E54" s="122"/>
      <c r="F54" s="122"/>
      <c r="G54" s="122"/>
      <c r="H54" s="122"/>
      <c r="I54" s="122"/>
      <c r="J54" s="123"/>
    </row>
    <row r="55" spans="1:10" x14ac:dyDescent="0.3">
      <c r="A55" s="121"/>
      <c r="B55" s="122"/>
      <c r="C55" s="122"/>
      <c r="D55" s="122"/>
      <c r="E55" s="122"/>
      <c r="F55" s="122"/>
      <c r="G55" s="122"/>
      <c r="H55" s="122"/>
      <c r="I55" s="122"/>
      <c r="J55" s="123"/>
    </row>
    <row r="56" spans="1:10" ht="15" thickBot="1" x14ac:dyDescent="0.35">
      <c r="A56" s="124"/>
      <c r="B56" s="125"/>
      <c r="C56" s="125"/>
      <c r="D56" s="125"/>
      <c r="E56" s="125"/>
      <c r="F56" s="125"/>
      <c r="G56" s="125"/>
      <c r="H56" s="125"/>
      <c r="I56" s="125"/>
      <c r="J56" s="126"/>
    </row>
  </sheetData>
  <sheetProtection algorithmName="SHA-512" hashValue="KJ2Y89REaaJXPcE4CNIhZ9lPKVD8bCy5Ypok6ypw62ynDRHrLNreMNZHjwRK4VkFpgzVfFV4rvqlC5oZaWjxUQ==" saltValue="xASmahiqEJ88+s4qMHvVSA==" spinCount="100000" sheet="1" objects="1" scenarios="1" selectLockedCells="1"/>
  <mergeCells count="53">
    <mergeCell ref="A36:E36"/>
    <mergeCell ref="A20:I20"/>
    <mergeCell ref="A26:I26"/>
    <mergeCell ref="A22:E22"/>
    <mergeCell ref="A25:E25"/>
    <mergeCell ref="A21:E21"/>
    <mergeCell ref="A23:E23"/>
    <mergeCell ref="A24:E24"/>
    <mergeCell ref="A50:I50"/>
    <mergeCell ref="A51:I51"/>
    <mergeCell ref="A52:J56"/>
    <mergeCell ref="H10:J10"/>
    <mergeCell ref="A44:E44"/>
    <mergeCell ref="A45:E45"/>
    <mergeCell ref="A46:J46"/>
    <mergeCell ref="A47:E47"/>
    <mergeCell ref="A48:E48"/>
    <mergeCell ref="A49:E49"/>
    <mergeCell ref="A38:E38"/>
    <mergeCell ref="A39:E39"/>
    <mergeCell ref="A40:E40"/>
    <mergeCell ref="A41:E41"/>
    <mergeCell ref="A42:J42"/>
    <mergeCell ref="A43:E43"/>
    <mergeCell ref="A37:E37"/>
    <mergeCell ref="A27:E27"/>
    <mergeCell ref="A28:E28"/>
    <mergeCell ref="A29:E29"/>
    <mergeCell ref="A30:E30"/>
    <mergeCell ref="A31:E31"/>
    <mergeCell ref="A32:E32"/>
    <mergeCell ref="A33:E33"/>
    <mergeCell ref="A34:J34"/>
    <mergeCell ref="A35:E35"/>
    <mergeCell ref="A14:J14"/>
    <mergeCell ref="A15:E15"/>
    <mergeCell ref="A17:E17"/>
    <mergeCell ref="A18:E18"/>
    <mergeCell ref="A19:E19"/>
    <mergeCell ref="A16:I16"/>
    <mergeCell ref="A11:B11"/>
    <mergeCell ref="C11:J11"/>
    <mergeCell ref="A12:B12"/>
    <mergeCell ref="C12:J12"/>
    <mergeCell ref="A13:H13"/>
    <mergeCell ref="I13:J13"/>
    <mergeCell ref="A10:B10"/>
    <mergeCell ref="C10:E10"/>
    <mergeCell ref="A7:J7"/>
    <mergeCell ref="A8:C8"/>
    <mergeCell ref="D8:J8"/>
    <mergeCell ref="A9:D9"/>
    <mergeCell ref="E9:J9"/>
  </mergeCells>
  <pageMargins left="0.7" right="0.7" top="0.75" bottom="0.75" header="0.3" footer="0.3"/>
  <pageSetup paperSize="9" scale="7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A8EDEF-556B-4962-A8E2-5C9EF58ED5B2}">
  <sheetPr>
    <pageSetUpPr fitToPage="1"/>
  </sheetPr>
  <dimension ref="A1:J47"/>
  <sheetViews>
    <sheetView topLeftCell="A21" zoomScaleNormal="100" workbookViewId="0">
      <selection activeCell="F28" sqref="F28"/>
    </sheetView>
  </sheetViews>
  <sheetFormatPr baseColWidth="10" defaultRowHeight="14.4" x14ac:dyDescent="0.3"/>
  <cols>
    <col min="1" max="4" width="11.5546875" style="5"/>
    <col min="5" max="5" width="7.109375" style="5" customWidth="1"/>
    <col min="6" max="6" width="13.77734375" style="5" bestFit="1" customWidth="1"/>
    <col min="7" max="7" width="11.77734375" style="5" bestFit="1" customWidth="1"/>
    <col min="8" max="8" width="13.33203125" style="5" customWidth="1"/>
    <col min="9" max="9" width="8.21875" style="5" bestFit="1" customWidth="1"/>
    <col min="10" max="10" width="12" style="5" bestFit="1" customWidth="1"/>
    <col min="11" max="16384" width="11.5546875" style="5"/>
  </cols>
  <sheetData>
    <row r="1" spans="1:10" x14ac:dyDescent="0.3">
      <c r="A1" s="1"/>
      <c r="B1" s="2"/>
      <c r="C1" s="2"/>
      <c r="D1" s="2"/>
      <c r="E1" s="2"/>
      <c r="F1" s="2"/>
      <c r="G1" s="2"/>
      <c r="H1" s="2"/>
      <c r="I1" s="2"/>
      <c r="J1" s="3"/>
    </row>
    <row r="2" spans="1:10" x14ac:dyDescent="0.3">
      <c r="A2" s="4"/>
      <c r="J2" s="6"/>
    </row>
    <row r="3" spans="1:10" x14ac:dyDescent="0.3">
      <c r="A3" s="4"/>
      <c r="J3" s="6"/>
    </row>
    <row r="4" spans="1:10" x14ac:dyDescent="0.3">
      <c r="A4" s="4"/>
      <c r="J4" s="6"/>
    </row>
    <row r="5" spans="1:10" x14ac:dyDescent="0.3">
      <c r="A5" s="4"/>
      <c r="J5" s="6"/>
    </row>
    <row r="6" spans="1:10" ht="15" thickBot="1" x14ac:dyDescent="0.35">
      <c r="A6" s="14"/>
      <c r="B6" s="15"/>
      <c r="C6" s="15"/>
      <c r="D6" s="15"/>
      <c r="E6" s="15"/>
      <c r="F6" s="15"/>
      <c r="G6" s="15"/>
      <c r="H6" s="15"/>
      <c r="I6" s="15"/>
      <c r="J6" s="16"/>
    </row>
    <row r="7" spans="1:10" ht="26.4" thickBot="1" x14ac:dyDescent="0.55000000000000004">
      <c r="A7" s="162" t="s">
        <v>91</v>
      </c>
      <c r="B7" s="163"/>
      <c r="C7" s="163"/>
      <c r="D7" s="163"/>
      <c r="E7" s="163"/>
      <c r="F7" s="163"/>
      <c r="G7" s="163"/>
      <c r="H7" s="163"/>
      <c r="I7" s="163"/>
      <c r="J7" s="164"/>
    </row>
    <row r="8" spans="1:10" ht="18.600000000000001" thickBot="1" x14ac:dyDescent="0.35">
      <c r="A8" s="165" t="s">
        <v>53</v>
      </c>
      <c r="B8" s="166"/>
      <c r="C8" s="167"/>
      <c r="D8" s="168" t="s">
        <v>0</v>
      </c>
      <c r="E8" s="169"/>
      <c r="F8" s="169"/>
      <c r="G8" s="169"/>
      <c r="H8" s="169"/>
      <c r="I8" s="169"/>
      <c r="J8" s="170"/>
    </row>
    <row r="9" spans="1:10" ht="18.600000000000001" thickBot="1" x14ac:dyDescent="0.35">
      <c r="A9" s="171" t="s">
        <v>40</v>
      </c>
      <c r="B9" s="166"/>
      <c r="C9" s="166"/>
      <c r="D9" s="166"/>
      <c r="E9" s="167"/>
      <c r="F9" s="169" t="s">
        <v>41</v>
      </c>
      <c r="G9" s="172"/>
      <c r="H9" s="172"/>
      <c r="I9" s="172"/>
      <c r="J9" s="173"/>
    </row>
    <row r="10" spans="1:10" ht="18.600000000000001" thickBot="1" x14ac:dyDescent="0.4">
      <c r="A10" s="174" t="s">
        <v>3</v>
      </c>
      <c r="B10" s="175"/>
      <c r="C10" s="93"/>
      <c r="D10" s="94"/>
      <c r="E10" s="94"/>
      <c r="F10" s="95"/>
      <c r="G10" s="127" t="s">
        <v>42</v>
      </c>
      <c r="H10" s="128"/>
      <c r="I10" s="128"/>
      <c r="J10" s="129"/>
    </row>
    <row r="11" spans="1:10" ht="18.600000000000001" thickBot="1" x14ac:dyDescent="0.35">
      <c r="A11" s="176" t="s">
        <v>5</v>
      </c>
      <c r="B11" s="177"/>
      <c r="C11" s="94"/>
      <c r="D11" s="94"/>
      <c r="E11" s="94"/>
      <c r="F11" s="94"/>
      <c r="G11" s="94"/>
      <c r="H11" s="94"/>
      <c r="I11" s="94"/>
      <c r="J11" s="95"/>
    </row>
    <row r="12" spans="1:10" ht="18.600000000000001" thickBot="1" x14ac:dyDescent="0.35">
      <c r="A12" s="174" t="s">
        <v>6</v>
      </c>
      <c r="B12" s="175"/>
      <c r="C12" s="94"/>
      <c r="D12" s="94"/>
      <c r="E12" s="94"/>
      <c r="F12" s="94"/>
      <c r="G12" s="94"/>
      <c r="H12" s="94"/>
      <c r="I12" s="94"/>
      <c r="J12" s="95"/>
    </row>
    <row r="13" spans="1:10" ht="21.75" customHeight="1" thickBot="1" x14ac:dyDescent="0.35">
      <c r="A13" s="178" t="s">
        <v>54</v>
      </c>
      <c r="B13" s="179"/>
      <c r="C13" s="179"/>
      <c r="D13" s="179"/>
      <c r="E13" s="179"/>
      <c r="F13" s="180"/>
      <c r="G13" s="80"/>
      <c r="H13" s="81"/>
      <c r="I13" s="81"/>
      <c r="J13" s="96"/>
    </row>
    <row r="14" spans="1:10" ht="18.600000000000001" thickBot="1" x14ac:dyDescent="0.35">
      <c r="A14" s="171" t="s">
        <v>68</v>
      </c>
      <c r="B14" s="166"/>
      <c r="C14" s="166"/>
      <c r="D14" s="166"/>
      <c r="E14" s="166"/>
      <c r="F14" s="166"/>
      <c r="G14" s="166"/>
      <c r="H14" s="166"/>
      <c r="I14" s="166"/>
      <c r="J14" s="167"/>
    </row>
    <row r="15" spans="1:10" ht="15" thickBot="1" x14ac:dyDescent="0.35">
      <c r="A15" s="181" t="s">
        <v>43</v>
      </c>
      <c r="B15" s="182"/>
      <c r="C15" s="182"/>
      <c r="D15" s="182"/>
      <c r="E15" s="183"/>
      <c r="F15" s="184" t="s">
        <v>44</v>
      </c>
      <c r="G15" s="185" t="s">
        <v>45</v>
      </c>
      <c r="H15" s="185" t="s">
        <v>63</v>
      </c>
      <c r="I15" s="186" t="s">
        <v>9</v>
      </c>
      <c r="J15" s="187" t="s">
        <v>10</v>
      </c>
    </row>
    <row r="16" spans="1:10" ht="15" thickBot="1" x14ac:dyDescent="0.35">
      <c r="A16" s="188" t="s">
        <v>69</v>
      </c>
      <c r="B16" s="189"/>
      <c r="C16" s="189"/>
      <c r="D16" s="189"/>
      <c r="E16" s="189"/>
      <c r="F16" s="26"/>
      <c r="G16" s="24"/>
      <c r="H16" s="256"/>
      <c r="I16" s="225">
        <v>1.5</v>
      </c>
      <c r="J16" s="29">
        <f>(F16+G16)*I16</f>
        <v>0</v>
      </c>
    </row>
    <row r="17" spans="1:10" x14ac:dyDescent="0.3">
      <c r="A17" s="190" t="s">
        <v>70</v>
      </c>
      <c r="B17" s="191"/>
      <c r="C17" s="191"/>
      <c r="D17" s="191"/>
      <c r="E17" s="192"/>
      <c r="F17" s="147"/>
      <c r="G17" s="148"/>
      <c r="H17" s="255"/>
      <c r="I17" s="226">
        <v>3.5</v>
      </c>
      <c r="J17" s="17">
        <f>(F17+G17)*I17</f>
        <v>0</v>
      </c>
    </row>
    <row r="18" spans="1:10" ht="15" thickBot="1" x14ac:dyDescent="0.35">
      <c r="A18" s="193" t="s">
        <v>71</v>
      </c>
      <c r="B18" s="194"/>
      <c r="C18" s="194"/>
      <c r="D18" s="194"/>
      <c r="E18" s="195"/>
      <c r="F18" s="159"/>
      <c r="G18" s="160"/>
      <c r="H18" s="254"/>
      <c r="I18" s="227">
        <v>3.5</v>
      </c>
      <c r="J18" s="149">
        <f>(F18+G18)*I18</f>
        <v>0</v>
      </c>
    </row>
    <row r="19" spans="1:10" x14ac:dyDescent="0.3">
      <c r="A19" s="196" t="s">
        <v>72</v>
      </c>
      <c r="B19" s="197"/>
      <c r="C19" s="197"/>
      <c r="D19" s="197"/>
      <c r="E19" s="198"/>
      <c r="F19" s="30"/>
      <c r="G19" s="25"/>
      <c r="H19" s="25"/>
      <c r="I19" s="228">
        <v>5.5</v>
      </c>
      <c r="J19" s="150">
        <f>(F19+G19+H19)*I19</f>
        <v>0</v>
      </c>
    </row>
    <row r="20" spans="1:10" ht="15" thickBot="1" x14ac:dyDescent="0.35">
      <c r="A20" s="199" t="s">
        <v>46</v>
      </c>
      <c r="B20" s="200"/>
      <c r="C20" s="200"/>
      <c r="D20" s="200"/>
      <c r="E20" s="200"/>
      <c r="F20" s="252"/>
      <c r="G20" s="253"/>
      <c r="H20" s="21"/>
      <c r="I20" s="229">
        <v>7.5</v>
      </c>
      <c r="J20" s="31">
        <f>H20*I20</f>
        <v>0</v>
      </c>
    </row>
    <row r="21" spans="1:10" ht="15" thickBot="1" x14ac:dyDescent="0.35">
      <c r="A21" s="201" t="s">
        <v>47</v>
      </c>
      <c r="B21" s="202"/>
      <c r="C21" s="202"/>
      <c r="D21" s="202"/>
      <c r="E21" s="202"/>
      <c r="F21" s="239"/>
      <c r="G21" s="240"/>
      <c r="H21" s="36"/>
      <c r="I21" s="230">
        <v>7.9</v>
      </c>
      <c r="J21" s="29">
        <f>H21*I21</f>
        <v>0</v>
      </c>
    </row>
    <row r="22" spans="1:10" ht="15" thickBot="1" x14ac:dyDescent="0.35">
      <c r="A22" s="203" t="s">
        <v>73</v>
      </c>
      <c r="B22" s="204"/>
      <c r="C22" s="204"/>
      <c r="D22" s="204"/>
      <c r="E22" s="205"/>
      <c r="F22" s="154"/>
      <c r="G22" s="9"/>
      <c r="H22" s="240"/>
      <c r="I22" s="230">
        <v>8</v>
      </c>
      <c r="J22" s="76">
        <f>(F22+G22)*I22</f>
        <v>0</v>
      </c>
    </row>
    <row r="23" spans="1:10" x14ac:dyDescent="0.3">
      <c r="A23" s="196" t="s">
        <v>74</v>
      </c>
      <c r="B23" s="197"/>
      <c r="C23" s="197"/>
      <c r="D23" s="197"/>
      <c r="E23" s="206"/>
      <c r="F23" s="251"/>
      <c r="G23" s="244"/>
      <c r="H23" s="22"/>
      <c r="I23" s="228">
        <v>8</v>
      </c>
      <c r="J23" s="153">
        <f>H23*I23</f>
        <v>0</v>
      </c>
    </row>
    <row r="24" spans="1:10" ht="15" thickBot="1" x14ac:dyDescent="0.35">
      <c r="A24" s="207" t="s">
        <v>48</v>
      </c>
      <c r="B24" s="208"/>
      <c r="C24" s="208"/>
      <c r="D24" s="208"/>
      <c r="E24" s="209"/>
      <c r="F24" s="250"/>
      <c r="G24" s="248"/>
      <c r="H24" s="32"/>
      <c r="I24" s="231">
        <v>8</v>
      </c>
      <c r="J24" s="151">
        <f>(H24)*I24</f>
        <v>0</v>
      </c>
    </row>
    <row r="25" spans="1:10" ht="15" thickBot="1" x14ac:dyDescent="0.35">
      <c r="A25" s="203" t="s">
        <v>75</v>
      </c>
      <c r="B25" s="204"/>
      <c r="C25" s="204"/>
      <c r="D25" s="204"/>
      <c r="E25" s="205"/>
      <c r="F25" s="154"/>
      <c r="G25" s="9"/>
      <c r="H25" s="240"/>
      <c r="I25" s="230">
        <v>8</v>
      </c>
      <c r="J25" s="33">
        <f>(F25+G25)*I25</f>
        <v>0</v>
      </c>
    </row>
    <row r="26" spans="1:10" x14ac:dyDescent="0.3">
      <c r="A26" s="210" t="s">
        <v>76</v>
      </c>
      <c r="B26" s="211"/>
      <c r="C26" s="211"/>
      <c r="D26" s="211"/>
      <c r="E26" s="212"/>
      <c r="F26" s="155"/>
      <c r="G26" s="156"/>
      <c r="H26" s="246"/>
      <c r="I26" s="232">
        <v>12</v>
      </c>
      <c r="J26" s="150">
        <f t="shared" ref="J26:J30" si="0">(F26+G26)*I26</f>
        <v>0</v>
      </c>
    </row>
    <row r="27" spans="1:10" x14ac:dyDescent="0.3">
      <c r="A27" s="213" t="s">
        <v>77</v>
      </c>
      <c r="B27" s="214"/>
      <c r="C27" s="214"/>
      <c r="D27" s="214"/>
      <c r="E27" s="215"/>
      <c r="F27" s="27"/>
      <c r="G27" s="18"/>
      <c r="H27" s="249"/>
      <c r="I27" s="233">
        <v>12</v>
      </c>
      <c r="J27" s="152">
        <f>(F27+G27)*I27</f>
        <v>0</v>
      </c>
    </row>
    <row r="28" spans="1:10" x14ac:dyDescent="0.3">
      <c r="A28" s="199" t="s">
        <v>78</v>
      </c>
      <c r="B28" s="200"/>
      <c r="C28" s="200"/>
      <c r="D28" s="200"/>
      <c r="E28" s="216"/>
      <c r="F28" s="27"/>
      <c r="G28" s="18"/>
      <c r="H28" s="249"/>
      <c r="I28" s="233">
        <v>12</v>
      </c>
      <c r="J28" s="152">
        <f>(F28+G28)*I28</f>
        <v>0</v>
      </c>
    </row>
    <row r="29" spans="1:10" ht="15" thickBot="1" x14ac:dyDescent="0.35">
      <c r="A29" s="217" t="s">
        <v>79</v>
      </c>
      <c r="B29" s="218"/>
      <c r="C29" s="218"/>
      <c r="D29" s="218"/>
      <c r="E29" s="219"/>
      <c r="F29" s="157"/>
      <c r="G29" s="32"/>
      <c r="H29" s="248"/>
      <c r="I29" s="231">
        <v>12</v>
      </c>
      <c r="J29" s="31">
        <f t="shared" si="0"/>
        <v>0</v>
      </c>
    </row>
    <row r="30" spans="1:10" ht="15" thickBot="1" x14ac:dyDescent="0.35">
      <c r="A30" s="203" t="s">
        <v>80</v>
      </c>
      <c r="B30" s="204"/>
      <c r="C30" s="204"/>
      <c r="D30" s="204"/>
      <c r="E30" s="205"/>
      <c r="F30" s="243"/>
      <c r="G30" s="240"/>
      <c r="H30" s="161"/>
      <c r="I30" s="230">
        <v>12.5</v>
      </c>
      <c r="J30" s="33">
        <f t="shared" si="0"/>
        <v>0</v>
      </c>
    </row>
    <row r="31" spans="1:10" ht="15" thickBot="1" x14ac:dyDescent="0.35">
      <c r="A31" s="203" t="s">
        <v>81</v>
      </c>
      <c r="B31" s="204"/>
      <c r="C31" s="204"/>
      <c r="D31" s="204"/>
      <c r="E31" s="205"/>
      <c r="F31" s="34"/>
      <c r="G31" s="161"/>
      <c r="H31" s="247"/>
      <c r="I31" s="230">
        <v>13</v>
      </c>
      <c r="J31" s="33">
        <f>F31*I31</f>
        <v>0</v>
      </c>
    </row>
    <row r="32" spans="1:10" x14ac:dyDescent="0.3">
      <c r="A32" s="190" t="s">
        <v>82</v>
      </c>
      <c r="B32" s="191"/>
      <c r="C32" s="191"/>
      <c r="D32" s="191"/>
      <c r="E32" s="191"/>
      <c r="F32" s="155"/>
      <c r="G32" s="156"/>
      <c r="H32" s="246"/>
      <c r="I32" s="232">
        <v>14.5</v>
      </c>
      <c r="J32" s="17">
        <f>(F32+G32)*I32</f>
        <v>0</v>
      </c>
    </row>
    <row r="33" spans="1:10" ht="15" thickBot="1" x14ac:dyDescent="0.35">
      <c r="A33" s="193" t="s">
        <v>83</v>
      </c>
      <c r="B33" s="194"/>
      <c r="C33" s="194"/>
      <c r="D33" s="194"/>
      <c r="E33" s="194"/>
      <c r="F33" s="158"/>
      <c r="G33" s="16"/>
      <c r="H33" s="245"/>
      <c r="I33" s="227">
        <v>14.5</v>
      </c>
      <c r="J33" s="31">
        <f>(F33+G33)*I33</f>
        <v>0</v>
      </c>
    </row>
    <row r="34" spans="1:10" ht="15" thickBot="1" x14ac:dyDescent="0.35">
      <c r="A34" s="203" t="s">
        <v>84</v>
      </c>
      <c r="B34" s="204"/>
      <c r="C34" s="204"/>
      <c r="D34" s="204"/>
      <c r="E34" s="205"/>
      <c r="F34" s="154"/>
      <c r="G34" s="9"/>
      <c r="H34" s="240"/>
      <c r="I34" s="230">
        <v>15.5</v>
      </c>
      <c r="J34" s="33">
        <f>(F34+G34)*I34</f>
        <v>0</v>
      </c>
    </row>
    <row r="35" spans="1:10" ht="15" thickBot="1" x14ac:dyDescent="0.35">
      <c r="A35" s="220" t="s">
        <v>85</v>
      </c>
      <c r="B35" s="221"/>
      <c r="C35" s="221"/>
      <c r="D35" s="221"/>
      <c r="E35" s="222"/>
      <c r="F35" s="28"/>
      <c r="G35" s="6"/>
      <c r="H35" s="244"/>
      <c r="I35" s="234">
        <v>18</v>
      </c>
      <c r="J35" s="31">
        <f>(F35+G35)*I35</f>
        <v>0</v>
      </c>
    </row>
    <row r="36" spans="1:10" ht="15" thickBot="1" x14ac:dyDescent="0.35">
      <c r="A36" s="201" t="s">
        <v>49</v>
      </c>
      <c r="B36" s="202"/>
      <c r="C36" s="202"/>
      <c r="D36" s="202"/>
      <c r="E36" s="223"/>
      <c r="F36" s="243"/>
      <c r="G36" s="240"/>
      <c r="H36" s="9"/>
      <c r="I36" s="230">
        <v>20</v>
      </c>
      <c r="J36" s="17">
        <f>(H36)*I36</f>
        <v>0</v>
      </c>
    </row>
    <row r="37" spans="1:10" ht="15" thickBot="1" x14ac:dyDescent="0.35">
      <c r="A37" s="188" t="s">
        <v>86</v>
      </c>
      <c r="B37" s="189"/>
      <c r="C37" s="189"/>
      <c r="D37" s="189"/>
      <c r="E37" s="224"/>
      <c r="F37" s="242"/>
      <c r="G37" s="241"/>
      <c r="H37" s="3"/>
      <c r="I37" s="235">
        <v>20</v>
      </c>
      <c r="J37" s="29">
        <f>(H37)*I37</f>
        <v>0</v>
      </c>
    </row>
    <row r="38" spans="1:10" ht="15" thickBot="1" x14ac:dyDescent="0.35">
      <c r="A38" s="203" t="s">
        <v>87</v>
      </c>
      <c r="B38" s="204"/>
      <c r="C38" s="204"/>
      <c r="D38" s="204"/>
      <c r="E38" s="205"/>
      <c r="F38" s="34"/>
      <c r="G38" s="9"/>
      <c r="H38" s="247"/>
      <c r="I38" s="230">
        <v>25</v>
      </c>
      <c r="J38" s="33">
        <f>(F38+G38+H38)*I38</f>
        <v>0</v>
      </c>
    </row>
    <row r="39" spans="1:10" ht="15" thickBot="1" x14ac:dyDescent="0.35">
      <c r="A39" s="201" t="s">
        <v>88</v>
      </c>
      <c r="B39" s="202"/>
      <c r="C39" s="202"/>
      <c r="D39" s="202"/>
      <c r="E39" s="223"/>
      <c r="F39" s="34"/>
      <c r="G39" s="9"/>
      <c r="H39" s="247"/>
      <c r="I39" s="230">
        <v>30</v>
      </c>
      <c r="J39" s="33">
        <f t="shared" ref="J39:J40" si="1">(F39+G39+H39)*I39</f>
        <v>0</v>
      </c>
    </row>
    <row r="40" spans="1:10" ht="15" thickBot="1" x14ac:dyDescent="0.35">
      <c r="A40" s="193" t="s">
        <v>89</v>
      </c>
      <c r="B40" s="194"/>
      <c r="C40" s="194"/>
      <c r="D40" s="194"/>
      <c r="E40" s="195"/>
      <c r="F40" s="35"/>
      <c r="G40" s="6"/>
      <c r="H40" s="257"/>
      <c r="I40" s="234">
        <v>40</v>
      </c>
      <c r="J40" s="31">
        <f t="shared" si="1"/>
        <v>0</v>
      </c>
    </row>
    <row r="41" spans="1:10" ht="15" thickBot="1" x14ac:dyDescent="0.35">
      <c r="A41" s="203" t="s">
        <v>90</v>
      </c>
      <c r="B41" s="204"/>
      <c r="C41" s="204"/>
      <c r="D41" s="204"/>
      <c r="E41" s="205"/>
      <c r="F41" s="239"/>
      <c r="G41" s="240"/>
      <c r="H41" s="36"/>
      <c r="I41" s="230">
        <v>45</v>
      </c>
      <c r="J41" s="17">
        <f>H41*I41</f>
        <v>0</v>
      </c>
    </row>
    <row r="42" spans="1:10" ht="15" thickBot="1" x14ac:dyDescent="0.35">
      <c r="A42" s="236" t="s">
        <v>50</v>
      </c>
      <c r="B42" s="237"/>
      <c r="C42" s="237"/>
      <c r="D42" s="237"/>
      <c r="E42" s="237"/>
      <c r="F42" s="237"/>
      <c r="G42" s="237"/>
      <c r="H42" s="237"/>
      <c r="I42" s="238"/>
      <c r="J42" s="19">
        <f>SUM(J16:J41)</f>
        <v>0</v>
      </c>
    </row>
    <row r="43" spans="1:10" x14ac:dyDescent="0.3">
      <c r="A43" s="139" t="s">
        <v>51</v>
      </c>
      <c r="B43" s="140"/>
      <c r="C43" s="140"/>
      <c r="D43" s="140"/>
      <c r="E43" s="140"/>
      <c r="F43" s="140"/>
      <c r="G43" s="140"/>
      <c r="H43" s="140"/>
      <c r="I43" s="140"/>
      <c r="J43" s="141"/>
    </row>
    <row r="44" spans="1:10" x14ac:dyDescent="0.3">
      <c r="A44" s="142"/>
      <c r="B44" s="140"/>
      <c r="C44" s="140"/>
      <c r="D44" s="140"/>
      <c r="E44" s="140"/>
      <c r="F44" s="140"/>
      <c r="G44" s="140"/>
      <c r="H44" s="140"/>
      <c r="I44" s="140"/>
      <c r="J44" s="143"/>
    </row>
    <row r="45" spans="1:10" x14ac:dyDescent="0.3">
      <c r="A45" s="142"/>
      <c r="B45" s="140"/>
      <c r="C45" s="140"/>
      <c r="D45" s="140"/>
      <c r="E45" s="140"/>
      <c r="F45" s="140"/>
      <c r="G45" s="140"/>
      <c r="H45" s="140"/>
      <c r="I45" s="140"/>
      <c r="J45" s="143"/>
    </row>
    <row r="46" spans="1:10" x14ac:dyDescent="0.3">
      <c r="A46" s="142"/>
      <c r="B46" s="140"/>
      <c r="C46" s="140"/>
      <c r="D46" s="140"/>
      <c r="E46" s="140"/>
      <c r="F46" s="140"/>
      <c r="G46" s="140"/>
      <c r="H46" s="140"/>
      <c r="I46" s="140"/>
      <c r="J46" s="143"/>
    </row>
    <row r="47" spans="1:10" ht="15" thickBot="1" x14ac:dyDescent="0.35">
      <c r="A47" s="144"/>
      <c r="B47" s="145"/>
      <c r="C47" s="145"/>
      <c r="D47" s="145"/>
      <c r="E47" s="145"/>
      <c r="F47" s="145"/>
      <c r="G47" s="145"/>
      <c r="H47" s="145"/>
      <c r="I47" s="145"/>
      <c r="J47" s="146"/>
    </row>
  </sheetData>
  <sheetProtection algorithmName="SHA-512" hashValue="69KdcUp3oairW9uTujQByE24pLzJUOPlSwBro9QR221/7lz3wHuQUhgW2rW7lHE+vs5fDrIKUAW7UUZDzivcvQ==" saltValue="EVqf4EbBk/ecrq7qCPVldA==" spinCount="100000" sheet="1" objects="1" scenarios="1" selectLockedCells="1"/>
  <mergeCells count="44">
    <mergeCell ref="A37:E37"/>
    <mergeCell ref="A39:E39"/>
    <mergeCell ref="A40:E40"/>
    <mergeCell ref="A42:I42"/>
    <mergeCell ref="A43:J47"/>
    <mergeCell ref="G10:J10"/>
    <mergeCell ref="A35:E35"/>
    <mergeCell ref="A36:E36"/>
    <mergeCell ref="A38:E38"/>
    <mergeCell ref="A41:E41"/>
    <mergeCell ref="A32:E32"/>
    <mergeCell ref="A33:E33"/>
    <mergeCell ref="A34:E34"/>
    <mergeCell ref="A26:E26"/>
    <mergeCell ref="A27:E27"/>
    <mergeCell ref="A29:E29"/>
    <mergeCell ref="A30:E30"/>
    <mergeCell ref="A31:E31"/>
    <mergeCell ref="A25:E25"/>
    <mergeCell ref="A20:E20"/>
    <mergeCell ref="A22:E22"/>
    <mergeCell ref="A23:E23"/>
    <mergeCell ref="A24:E24"/>
    <mergeCell ref="A28:E28"/>
    <mergeCell ref="A15:E15"/>
    <mergeCell ref="A16:E16"/>
    <mergeCell ref="A19:E19"/>
    <mergeCell ref="A21:E21"/>
    <mergeCell ref="A10:B10"/>
    <mergeCell ref="C10:F10"/>
    <mergeCell ref="A11:B11"/>
    <mergeCell ref="C11:J11"/>
    <mergeCell ref="A12:B12"/>
    <mergeCell ref="C12:J12"/>
    <mergeCell ref="A13:F13"/>
    <mergeCell ref="G13:J13"/>
    <mergeCell ref="A14:J14"/>
    <mergeCell ref="A18:E18"/>
    <mergeCell ref="A17:E17"/>
    <mergeCell ref="A7:J7"/>
    <mergeCell ref="A8:C8"/>
    <mergeCell ref="D8:J8"/>
    <mergeCell ref="A9:E9"/>
    <mergeCell ref="F9:J9"/>
  </mergeCells>
  <pageMargins left="0.7" right="0.7" top="0.75" bottom="0.75" header="0.3" footer="0.3"/>
  <pageSetup paperSize="9" scale="7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Classique 20222023</vt:lpstr>
      <vt:lpstr>Pâques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Trx0r</dc:creator>
  <cp:lastModifiedBy>Tiphaine Corvez</cp:lastModifiedBy>
  <cp:lastPrinted>2021-11-26T18:15:39Z</cp:lastPrinted>
  <dcterms:created xsi:type="dcterms:W3CDTF">2021-10-29T13:11:51Z</dcterms:created>
  <dcterms:modified xsi:type="dcterms:W3CDTF">2023-03-10T13:55:30Z</dcterms:modified>
</cp:coreProperties>
</file>